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8" sheetId="1" r:id="rId1"/>
  </sheets>
  <definedNames>
    <definedName name="Excel_BuiltIn_Print_Area_1">'дод8'!$A$1:$M$33</definedName>
    <definedName name="_xlnm.Print_Area" localSheetId="0">'дод8'!$A$1:$M$35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<sst xmlns="http://schemas.openxmlformats.org/spreadsheetml/2006/main" count="53" uniqueCount="47">
  <si>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    </t>
  </si>
  <si>
    <t xml:space="preserve">                                     до рішення районної у місті ради</t>
  </si>
  <si>
    <t>Напрями використання вільного залишку коштів загального фонду</t>
  </si>
  <si>
    <t>та залишку коштів спеціального фонду районного у місті бюджету</t>
  </si>
  <si>
    <t>грн.</t>
  </si>
  <si>
    <t>Код тимчасової класифікації видатків та кредитува-ння місцевих бюджетів</t>
  </si>
  <si>
    <t xml:space="preserve">Найменування коду тимчасової класифікації видатків та кредитування місцевих бюджетів 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</si>
  <si>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</si>
  <si>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</si>
  <si>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</si>
  <si>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</si>
  <si>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</si>
  <si>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</si>
  <si>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</si>
  <si>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</si>
  <si>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</si>
  <si>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</si>
  <si>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</si>
  <si>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</si>
  <si>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</si>
  <si>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</si>
  <si>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</si>
  <si>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</si>
  <si>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</si>
  <si>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091103</t>
  </si>
  <si>
    <t xml:space="preserve">Соціальні програми і заходи державних органів у справах молоді </t>
  </si>
  <si>
    <t>091204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</si>
  <si>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</si>
  <si>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</si>
  <si>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</si>
  <si>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090802</t>
  </si>
  <si>
    <t>Інші програми соціального захисту дітей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</si>
  <si>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</si>
  <si>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</si>
  <si>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</si>
  <si>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</si>
  <si>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</si>
  <si>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</si>
  <si>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</si>
  <si>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</si>
  <si>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</si>
  <si>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</si>
  <si>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ВСЬОГО:</t>
  </si>
  <si>
    <t>Заступник голови районної у місті ради</t>
  </si>
  <si>
    <t>Ю. Красножон</t>
  </si>
  <si>
    <t xml:space="preserve">                                     Додаток 8</t>
  </si>
  <si>
    <t xml:space="preserve">                                     від  28 листопада  2014 року  № 346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</si>
</sst>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5"/>
      <color indexed="8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0"/>
      <color indexed="9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" fontId="12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14" fillId="0" borderId="18" xfId="0" applyNumberFormat="1" applyFont="1" applyBorder="1" applyAlignment="1">
      <alignment vertical="center"/>
    </xf>
    <xf numFmtId="49" fontId="14" fillId="0" borderId="19" xfId="0" applyNumberFormat="1" applyFont="1" applyBorder="1" applyAlignment="1">
      <alignment vertical="center" wrapText="1"/>
    </xf>
    <xf numFmtId="4" fontId="9" fillId="0" borderId="19" xfId="0" applyNumberFormat="1" applyFont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Border="1" applyAlignment="1">
      <alignment/>
    </xf>
    <xf numFmtId="49" fontId="11" fillId="0" borderId="21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/>
    </xf>
    <xf numFmtId="4" fontId="12" fillId="0" borderId="21" xfId="0" applyNumberFormat="1" applyFont="1" applyFill="1" applyBorder="1" applyAlignment="1">
      <alignment/>
    </xf>
    <xf numFmtId="49" fontId="16" fillId="0" borderId="22" xfId="0" applyNumberFormat="1" applyFont="1" applyFill="1" applyBorder="1" applyAlignment="1">
      <alignment vertical="center" wrapText="1"/>
    </xf>
    <xf numFmtId="4" fontId="12" fillId="0" borderId="19" xfId="0" applyNumberFormat="1" applyFont="1" applyBorder="1" applyAlignment="1">
      <alignment/>
    </xf>
    <xf numFmtId="4" fontId="12" fillId="0" borderId="19" xfId="0" applyNumberFormat="1" applyFont="1" applyFill="1" applyBorder="1" applyAlignment="1">
      <alignment/>
    </xf>
    <xf numFmtId="49" fontId="14" fillId="0" borderId="23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/>
    </xf>
    <xf numFmtId="4" fontId="12" fillId="0" borderId="24" xfId="0" applyNumberFormat="1" applyFont="1" applyFill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9" fontId="14" fillId="0" borderId="26" xfId="0" applyNumberFormat="1" applyFont="1" applyBorder="1" applyAlignment="1">
      <alignment vertical="center"/>
    </xf>
    <xf numFmtId="49" fontId="14" fillId="0" borderId="26" xfId="0" applyNumberFormat="1" applyFont="1" applyBorder="1" applyAlignment="1">
      <alignment vertical="center" wrapText="1"/>
    </xf>
    <xf numFmtId="4" fontId="9" fillId="0" borderId="26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6" xfId="0" applyNumberFormat="1" applyFont="1" applyFill="1" applyBorder="1" applyAlignment="1">
      <alignment/>
    </xf>
    <xf numFmtId="49" fontId="11" fillId="0" borderId="27" xfId="0" applyNumberFormat="1" applyFont="1" applyBorder="1" applyAlignment="1">
      <alignment vertical="center"/>
    </xf>
    <xf numFmtId="0" fontId="17" fillId="0" borderId="28" xfId="0" applyFont="1" applyFill="1" applyBorder="1" applyAlignment="1">
      <alignment horizontal="left" vertical="center"/>
    </xf>
    <xf numFmtId="4" fontId="12" fillId="0" borderId="29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49" fontId="0" fillId="0" borderId="31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Border="1" applyAlignment="1">
      <alignment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4" fontId="9" fillId="0" borderId="31" xfId="0" applyNumberFormat="1" applyFont="1" applyFill="1" applyBorder="1" applyAlignment="1">
      <alignment/>
    </xf>
    <xf numFmtId="4" fontId="15" fillId="0" borderId="31" xfId="0" applyNumberFormat="1" applyFont="1" applyBorder="1" applyAlignment="1">
      <alignment/>
    </xf>
    <xf numFmtId="49" fontId="0" fillId="0" borderId="33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vertical="center"/>
    </xf>
    <xf numFmtId="49" fontId="19" fillId="0" borderId="21" xfId="0" applyNumberFormat="1" applyFont="1" applyBorder="1" applyAlignment="1">
      <alignment vertical="center" wrapText="1"/>
    </xf>
    <xf numFmtId="4" fontId="20" fillId="0" borderId="21" xfId="0" applyNumberFormat="1" applyFont="1" applyBorder="1" applyAlignment="1">
      <alignment/>
    </xf>
    <xf numFmtId="4" fontId="20" fillId="0" borderId="2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" fontId="3" fillId="0" borderId="19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8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75" zoomScaleNormal="75" zoomScaleSheetLayoutView="50" zoomScalePageLayoutView="0" workbookViewId="0" topLeftCell="A7">
      <selection activeCell="C24" sqref="C24"/>
    </sheetView>
  </sheetViews>
  <sheetFormatPr defaultColWidth="9.140625" defaultRowHeight="12.75"/>
  <cols>
    <col min="1" max="1" width="14.8515625" style="0" customWidth="1"/>
    <col min="2" max="2" width="60.8515625" style="0" customWidth="1"/>
    <col min="3" max="3" width="20.00390625" style="0" customWidth="1"/>
    <col min="4" max="4" width="9.8515625" style="0" customWidth="1"/>
    <col min="5" max="5" width="14.140625" style="0" customWidth="1"/>
    <col min="6" max="6" width="19.140625" style="0" customWidth="1"/>
    <col min="7" max="7" width="14.140625" style="0" customWidth="1"/>
    <col min="8" max="8" width="13.00390625" style="0" customWidth="1"/>
    <col min="9" max="9" width="14.28125" style="0" customWidth="1"/>
    <col min="10" max="10" width="15.421875" style="0" customWidth="1"/>
    <col min="11" max="11" width="16.28125" style="0" customWidth="1"/>
    <col min="12" max="12" width="20.00390625" style="0" customWidth="1"/>
    <col min="13" max="13" width="19.28125" style="0" customWidth="1"/>
    <col min="14" max="14" width="10.421875" style="0" customWidth="1"/>
    <col min="15" max="15" width="9.28125" style="0" customWidth="1"/>
    <col min="16" max="16" width="54.421875" style="0" customWidth="1"/>
  </cols>
  <sheetData>
    <row r="1" spans="1:13" ht="22.5" customHeight="1">
      <c r="A1" t="s">
        <v>0</v>
      </c>
      <c r="I1" s="1" t="s">
        <v>45</v>
      </c>
      <c r="J1" s="1"/>
      <c r="K1" s="1"/>
      <c r="L1" s="1"/>
      <c r="M1" s="2"/>
    </row>
    <row r="2" spans="9:13" ht="19.5" customHeight="1">
      <c r="I2" s="1" t="s">
        <v>1</v>
      </c>
      <c r="J2" s="3"/>
      <c r="K2" s="3"/>
      <c r="L2" s="3"/>
      <c r="M2" s="3"/>
    </row>
    <row r="3" spans="9:13" ht="18.75" customHeight="1">
      <c r="I3" s="1" t="s">
        <v>46</v>
      </c>
      <c r="J3" s="1"/>
      <c r="K3" s="1"/>
      <c r="L3" s="1"/>
      <c r="M3" s="1"/>
    </row>
    <row r="4" spans="9:13" ht="16.5" customHeight="1">
      <c r="I4" s="1"/>
      <c r="J4" s="1"/>
      <c r="K4" s="1"/>
      <c r="L4" s="1"/>
      <c r="M4" s="1"/>
    </row>
    <row r="5" spans="9:13" ht="16.5" customHeight="1">
      <c r="I5" s="1"/>
      <c r="J5" s="1"/>
      <c r="K5" s="1"/>
      <c r="L5" s="1"/>
      <c r="M5" s="1"/>
    </row>
    <row r="6" spans="1:13" ht="31.5" customHeight="1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26.25" customHeight="1">
      <c r="A7" s="76" t="s">
        <v>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ht="29.25" customHeight="1">
      <c r="M8" s="4" t="s">
        <v>4</v>
      </c>
    </row>
    <row r="9" spans="1:13" ht="12.75" customHeight="1">
      <c r="A9" s="74" t="s">
        <v>5</v>
      </c>
      <c r="B9" s="77" t="s">
        <v>6</v>
      </c>
      <c r="C9" s="72" t="s">
        <v>7</v>
      </c>
      <c r="D9" s="72"/>
      <c r="E9" s="72"/>
      <c r="F9" s="72" t="s">
        <v>8</v>
      </c>
      <c r="G9" s="72"/>
      <c r="H9" s="72"/>
      <c r="I9" s="72"/>
      <c r="J9" s="72"/>
      <c r="K9" s="72"/>
      <c r="L9" s="72"/>
      <c r="M9" s="78" t="s">
        <v>9</v>
      </c>
    </row>
    <row r="10" spans="1:13" ht="27.75" customHeight="1">
      <c r="A10" s="74"/>
      <c r="B10" s="74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8"/>
    </row>
    <row r="11" spans="1:13" ht="13.5" customHeight="1">
      <c r="A11" s="74"/>
      <c r="B11" s="74"/>
      <c r="C11" s="75" t="s">
        <v>10</v>
      </c>
      <c r="D11" s="74" t="s">
        <v>11</v>
      </c>
      <c r="E11" s="74"/>
      <c r="F11" s="75" t="s">
        <v>10</v>
      </c>
      <c r="G11" s="75" t="s">
        <v>12</v>
      </c>
      <c r="H11" s="74" t="s">
        <v>11</v>
      </c>
      <c r="I11" s="74"/>
      <c r="J11" s="75" t="s">
        <v>13</v>
      </c>
      <c r="K11" s="75" t="s">
        <v>11</v>
      </c>
      <c r="L11" s="75"/>
      <c r="M11" s="78"/>
    </row>
    <row r="12" spans="1:13" ht="12.75" customHeight="1">
      <c r="A12" s="74"/>
      <c r="B12" s="74"/>
      <c r="C12" s="75"/>
      <c r="D12" s="74" t="s">
        <v>14</v>
      </c>
      <c r="E12" s="73" t="s">
        <v>15</v>
      </c>
      <c r="F12" s="75"/>
      <c r="G12" s="75"/>
      <c r="H12" s="74" t="s">
        <v>14</v>
      </c>
      <c r="I12" s="73" t="s">
        <v>15</v>
      </c>
      <c r="J12" s="75"/>
      <c r="K12" s="74" t="s">
        <v>16</v>
      </c>
      <c r="L12" s="5" t="s">
        <v>11</v>
      </c>
      <c r="M12" s="78"/>
    </row>
    <row r="13" spans="1:13" ht="12.75" customHeight="1">
      <c r="A13" s="74"/>
      <c r="B13" s="74"/>
      <c r="C13" s="75"/>
      <c r="D13" s="74"/>
      <c r="E13" s="74"/>
      <c r="F13" s="75"/>
      <c r="G13" s="75"/>
      <c r="H13" s="74"/>
      <c r="I13" s="74"/>
      <c r="J13" s="75"/>
      <c r="K13" s="74"/>
      <c r="L13" s="74" t="s">
        <v>17</v>
      </c>
      <c r="M13" s="78"/>
    </row>
    <row r="14" spans="1:13" ht="12.75" customHeight="1">
      <c r="A14" s="74"/>
      <c r="B14" s="74"/>
      <c r="C14" s="75"/>
      <c r="D14" s="74"/>
      <c r="E14" s="74"/>
      <c r="F14" s="75"/>
      <c r="G14" s="75"/>
      <c r="H14" s="74"/>
      <c r="I14" s="74"/>
      <c r="J14" s="75"/>
      <c r="K14" s="74"/>
      <c r="L14" s="74"/>
      <c r="M14" s="78"/>
    </row>
    <row r="15" spans="1:13" ht="12.75" customHeight="1">
      <c r="A15" s="74"/>
      <c r="B15" s="74"/>
      <c r="C15" s="75"/>
      <c r="D15" s="74"/>
      <c r="E15" s="74"/>
      <c r="F15" s="75"/>
      <c r="G15" s="75"/>
      <c r="H15" s="74"/>
      <c r="I15" s="74"/>
      <c r="J15" s="75"/>
      <c r="K15" s="74"/>
      <c r="L15" s="74"/>
      <c r="M15" s="78"/>
    </row>
    <row r="16" spans="1:13" ht="129.75" customHeight="1">
      <c r="A16" s="74"/>
      <c r="B16" s="74"/>
      <c r="C16" s="75"/>
      <c r="D16" s="74"/>
      <c r="E16" s="73"/>
      <c r="F16" s="75"/>
      <c r="G16" s="75"/>
      <c r="H16" s="74"/>
      <c r="I16" s="73"/>
      <c r="J16" s="75"/>
      <c r="K16" s="74"/>
      <c r="L16" s="74"/>
      <c r="M16" s="78"/>
    </row>
    <row r="17" spans="1:13" ht="18">
      <c r="A17" s="6">
        <v>1</v>
      </c>
      <c r="B17" s="6">
        <v>2</v>
      </c>
      <c r="C17" s="7">
        <v>3</v>
      </c>
      <c r="D17" s="6">
        <v>4</v>
      </c>
      <c r="E17" s="8">
        <v>5</v>
      </c>
      <c r="F17" s="9">
        <v>6</v>
      </c>
      <c r="G17" s="6">
        <v>7</v>
      </c>
      <c r="H17" s="6">
        <v>8</v>
      </c>
      <c r="I17" s="10">
        <v>9</v>
      </c>
      <c r="J17" s="6">
        <v>10</v>
      </c>
      <c r="K17" s="11">
        <v>11</v>
      </c>
      <c r="L17" s="11">
        <v>12</v>
      </c>
      <c r="M17" s="6">
        <v>13</v>
      </c>
    </row>
    <row r="18" spans="1:15" s="17" customFormat="1" ht="20.25" customHeight="1">
      <c r="A18" s="12" t="s">
        <v>18</v>
      </c>
      <c r="B18" s="13" t="s">
        <v>19</v>
      </c>
      <c r="C18" s="14">
        <f>C19</f>
        <v>457537.37</v>
      </c>
      <c r="D18" s="14"/>
      <c r="E18" s="14">
        <f>E19</f>
        <v>0</v>
      </c>
      <c r="F18" s="14">
        <f>F19</f>
        <v>174824.8</v>
      </c>
      <c r="G18" s="14"/>
      <c r="H18" s="14"/>
      <c r="I18" s="14"/>
      <c r="J18" s="14">
        <f>J19</f>
        <v>174824.8</v>
      </c>
      <c r="K18" s="14">
        <f>K19</f>
        <v>174824.8</v>
      </c>
      <c r="L18" s="14">
        <f>L19</f>
        <v>54964.8</v>
      </c>
      <c r="M18" s="15">
        <f>C18+F18</f>
        <v>632362.1699999999</v>
      </c>
      <c r="N18" s="16"/>
      <c r="O18" s="16"/>
    </row>
    <row r="19" spans="1:15" s="17" customFormat="1" ht="24" customHeight="1">
      <c r="A19" s="18" t="s">
        <v>20</v>
      </c>
      <c r="B19" s="19" t="s">
        <v>21</v>
      </c>
      <c r="C19" s="20">
        <v>457537.37</v>
      </c>
      <c r="D19" s="20"/>
      <c r="E19" s="21"/>
      <c r="F19" s="20">
        <f>+G19+J19</f>
        <v>174824.8</v>
      </c>
      <c r="G19" s="22"/>
      <c r="H19" s="20"/>
      <c r="I19" s="20"/>
      <c r="J19" s="20">
        <f>K19</f>
        <v>174824.8</v>
      </c>
      <c r="K19" s="68">
        <f>119860+54964.8</f>
        <v>174824.8</v>
      </c>
      <c r="L19" s="68">
        <v>54964.8</v>
      </c>
      <c r="M19" s="23">
        <f>+F19+C19</f>
        <v>632362.1699999999</v>
      </c>
      <c r="N19" s="16"/>
      <c r="O19" s="16"/>
    </row>
    <row r="20" spans="1:15" s="17" customFormat="1" ht="21" customHeight="1">
      <c r="A20" s="24" t="s">
        <v>22</v>
      </c>
      <c r="B20" s="25" t="s">
        <v>23</v>
      </c>
      <c r="C20" s="26">
        <f>+C21+C22+C23+C24</f>
        <v>65675.92</v>
      </c>
      <c r="D20" s="26"/>
      <c r="E20" s="26">
        <f>+E21+E22+E23+E24</f>
        <v>0</v>
      </c>
      <c r="F20" s="26">
        <f>+F21+F22+F23+F24</f>
        <v>213975.84</v>
      </c>
      <c r="G20" s="27"/>
      <c r="H20" s="26"/>
      <c r="I20" s="26"/>
      <c r="J20" s="26">
        <f>+J21+J22+J23+J24</f>
        <v>213975.84</v>
      </c>
      <c r="K20" s="26">
        <f>+K21+K22+K23+K24</f>
        <v>213975.84</v>
      </c>
      <c r="L20" s="26"/>
      <c r="M20" s="26">
        <f>+F20+C20</f>
        <v>279651.76</v>
      </c>
      <c r="N20" s="16"/>
      <c r="O20" s="16"/>
    </row>
    <row r="21" spans="1:15" s="17" customFormat="1" ht="31.5" customHeight="1">
      <c r="A21" s="18" t="s">
        <v>24</v>
      </c>
      <c r="B21" s="28" t="s">
        <v>25</v>
      </c>
      <c r="C21" s="20">
        <v>2900</v>
      </c>
      <c r="D21" s="29"/>
      <c r="E21" s="30"/>
      <c r="F21" s="29"/>
      <c r="G21" s="30"/>
      <c r="H21" s="29"/>
      <c r="I21" s="29"/>
      <c r="J21" s="29"/>
      <c r="K21" s="29"/>
      <c r="L21" s="29"/>
      <c r="M21" s="23">
        <f>+F21+C21</f>
        <v>2900</v>
      </c>
      <c r="N21" s="16"/>
      <c r="O21" s="16"/>
    </row>
    <row r="22" spans="1:15" s="17" customFormat="1" ht="33" customHeight="1">
      <c r="A22" s="31" t="s">
        <v>26</v>
      </c>
      <c r="B22" s="28" t="s">
        <v>27</v>
      </c>
      <c r="C22" s="69">
        <f>104539.04-55737.01</f>
        <v>48802.02999999999</v>
      </c>
      <c r="D22" s="32"/>
      <c r="E22" s="33"/>
      <c r="F22" s="34">
        <f>G22+J22</f>
        <v>213975.84</v>
      </c>
      <c r="G22" s="35"/>
      <c r="H22" s="34"/>
      <c r="I22" s="34"/>
      <c r="J22" s="34">
        <f>K22</f>
        <v>213975.84</v>
      </c>
      <c r="K22" s="34">
        <v>213975.84</v>
      </c>
      <c r="L22" s="32"/>
      <c r="M22" s="36">
        <f>+C22+F22</f>
        <v>262777.87</v>
      </c>
      <c r="N22" s="16"/>
      <c r="O22" s="16"/>
    </row>
    <row r="23" spans="1:15" s="17" customFormat="1" ht="32.25" customHeight="1">
      <c r="A23" s="31" t="s">
        <v>28</v>
      </c>
      <c r="B23" s="28" t="s">
        <v>29</v>
      </c>
      <c r="C23" s="34">
        <v>10886.59</v>
      </c>
      <c r="D23" s="32"/>
      <c r="E23" s="33"/>
      <c r="F23" s="34">
        <f>+J23</f>
        <v>0</v>
      </c>
      <c r="G23" s="35"/>
      <c r="H23" s="34"/>
      <c r="I23" s="34"/>
      <c r="J23" s="34"/>
      <c r="K23" s="34"/>
      <c r="L23" s="32"/>
      <c r="M23" s="36">
        <f>+F23+C23</f>
        <v>10886.59</v>
      </c>
      <c r="N23" s="16"/>
      <c r="O23" s="16"/>
    </row>
    <row r="24" spans="1:15" s="17" customFormat="1" ht="28.5" customHeight="1">
      <c r="A24" s="37" t="s">
        <v>30</v>
      </c>
      <c r="B24" s="38" t="s">
        <v>31</v>
      </c>
      <c r="C24" s="39">
        <f>587.3+2500</f>
        <v>3087.3</v>
      </c>
      <c r="D24" s="40"/>
      <c r="E24" s="41"/>
      <c r="F24" s="40"/>
      <c r="G24" s="41"/>
      <c r="H24" s="40"/>
      <c r="I24" s="40"/>
      <c r="J24" s="40"/>
      <c r="K24" s="40"/>
      <c r="L24" s="40"/>
      <c r="M24" s="39">
        <f>+F24+C24</f>
        <v>3087.3</v>
      </c>
      <c r="N24" s="16"/>
      <c r="O24" s="16"/>
    </row>
    <row r="25" spans="1:15" s="17" customFormat="1" ht="22.5" customHeight="1">
      <c r="A25" s="42" t="s">
        <v>32</v>
      </c>
      <c r="B25" s="43" t="s">
        <v>33</v>
      </c>
      <c r="C25" s="44">
        <f>+C26</f>
        <v>12374.09</v>
      </c>
      <c r="D25" s="26"/>
      <c r="E25" s="27"/>
      <c r="F25" s="26"/>
      <c r="G25" s="27"/>
      <c r="H25" s="26"/>
      <c r="I25" s="26"/>
      <c r="J25" s="26"/>
      <c r="K25" s="26"/>
      <c r="L25" s="26"/>
      <c r="M25" s="45">
        <f>+F25+C25</f>
        <v>12374.09</v>
      </c>
      <c r="N25" s="16"/>
      <c r="O25" s="16"/>
    </row>
    <row r="26" spans="1:15" s="17" customFormat="1" ht="30" customHeight="1">
      <c r="A26" s="18" t="s">
        <v>34</v>
      </c>
      <c r="B26" s="46" t="s">
        <v>35</v>
      </c>
      <c r="C26" s="20">
        <v>12374.09</v>
      </c>
      <c r="D26" s="20"/>
      <c r="E26" s="22"/>
      <c r="F26" s="20"/>
      <c r="G26" s="22"/>
      <c r="H26" s="20"/>
      <c r="I26" s="20"/>
      <c r="J26" s="20"/>
      <c r="K26" s="20"/>
      <c r="L26" s="20"/>
      <c r="M26" s="23">
        <f>+C26</f>
        <v>12374.09</v>
      </c>
      <c r="N26" s="16"/>
      <c r="O26" s="16"/>
    </row>
    <row r="27" spans="1:15" s="17" customFormat="1" ht="18.75" customHeight="1">
      <c r="A27" s="47" t="s">
        <v>36</v>
      </c>
      <c r="B27" s="43" t="s">
        <v>37</v>
      </c>
      <c r="C27" s="26">
        <f>+C28+C29</f>
        <v>60155.42</v>
      </c>
      <c r="D27" s="26"/>
      <c r="E27" s="26">
        <f>+E28+E29</f>
        <v>0</v>
      </c>
      <c r="F27" s="26">
        <f>+F28+F29</f>
        <v>0</v>
      </c>
      <c r="G27" s="27"/>
      <c r="H27" s="26"/>
      <c r="I27" s="26"/>
      <c r="J27" s="26">
        <f>+J28+J29</f>
        <v>0</v>
      </c>
      <c r="K27" s="26">
        <f>+K28+K29</f>
        <v>0</v>
      </c>
      <c r="L27" s="26"/>
      <c r="M27" s="45">
        <f>+F27+C27</f>
        <v>60155.42</v>
      </c>
      <c r="N27" s="16"/>
      <c r="O27" s="16"/>
    </row>
    <row r="28" spans="1:15" s="17" customFormat="1" ht="20.25" customHeight="1">
      <c r="A28" s="18" t="s">
        <v>38</v>
      </c>
      <c r="B28" s="48" t="s">
        <v>39</v>
      </c>
      <c r="C28" s="20">
        <v>10900</v>
      </c>
      <c r="D28" s="20"/>
      <c r="E28" s="49"/>
      <c r="F28" s="50"/>
      <c r="G28" s="50"/>
      <c r="H28" s="50"/>
      <c r="I28" s="50"/>
      <c r="J28" s="50"/>
      <c r="K28" s="50"/>
      <c r="L28" s="20"/>
      <c r="M28" s="23">
        <f>+F28+C28</f>
        <v>10900</v>
      </c>
      <c r="N28" s="16"/>
      <c r="O28" s="16"/>
    </row>
    <row r="29" spans="1:15" s="17" customFormat="1" ht="36.75" customHeight="1">
      <c r="A29" s="31" t="s">
        <v>40</v>
      </c>
      <c r="B29" s="51" t="s">
        <v>41</v>
      </c>
      <c r="C29" s="34">
        <v>49255.42</v>
      </c>
      <c r="D29" s="34"/>
      <c r="E29" s="35"/>
      <c r="F29" s="34"/>
      <c r="G29" s="35"/>
      <c r="H29" s="34"/>
      <c r="I29" s="34"/>
      <c r="J29" s="34"/>
      <c r="K29" s="34"/>
      <c r="L29" s="34"/>
      <c r="M29" s="36">
        <f>+F29+C29</f>
        <v>49255.42</v>
      </c>
      <c r="N29" s="16"/>
      <c r="O29" s="16"/>
    </row>
    <row r="30" spans="1:15" s="17" customFormat="1" ht="22.5" customHeight="1">
      <c r="A30" s="52"/>
      <c r="B30" s="53" t="s">
        <v>42</v>
      </c>
      <c r="C30" s="54">
        <f>+C27+C25+C20+C18</f>
        <v>595742.8</v>
      </c>
      <c r="D30" s="54"/>
      <c r="E30" s="54">
        <f>+E27+E25+E20+E18</f>
        <v>0</v>
      </c>
      <c r="F30" s="54">
        <f>+F27+F25+F20+F18</f>
        <v>388800.64</v>
      </c>
      <c r="G30" s="55"/>
      <c r="H30" s="54"/>
      <c r="I30" s="54"/>
      <c r="J30" s="54">
        <f>+J27+J20+J18</f>
        <v>388800.64</v>
      </c>
      <c r="K30" s="54">
        <f>+K27+K20+K18</f>
        <v>388800.64</v>
      </c>
      <c r="L30" s="54">
        <f>+L27+L20+L18</f>
        <v>54964.8</v>
      </c>
      <c r="M30" s="54">
        <f>+F30+C30</f>
        <v>984543.4400000001</v>
      </c>
      <c r="N30" s="16"/>
      <c r="O30" s="16"/>
    </row>
    <row r="31" spans="1:16" ht="53.25" customHeight="1">
      <c r="A31" s="56"/>
      <c r="B31" s="57"/>
      <c r="C31" s="58"/>
      <c r="D31" s="58"/>
      <c r="E31" s="58"/>
      <c r="F31" s="59">
        <f>895600+210166</f>
        <v>1105766</v>
      </c>
      <c r="G31" s="58"/>
      <c r="H31" s="57"/>
      <c r="I31" s="58"/>
      <c r="J31" s="58"/>
      <c r="K31" s="58"/>
      <c r="L31" s="58"/>
      <c r="M31" s="58"/>
      <c r="N31" s="60"/>
      <c r="O31" s="60"/>
      <c r="P31" s="60"/>
    </row>
    <row r="32" spans="1:13" ht="24.75" customHeight="1">
      <c r="A32" s="56" t="s">
        <v>43</v>
      </c>
      <c r="B32" s="58"/>
      <c r="C32" s="61"/>
      <c r="D32" s="62"/>
      <c r="E32" s="62"/>
      <c r="F32" s="62"/>
      <c r="G32" s="63"/>
      <c r="H32" s="3"/>
      <c r="I32" s="64"/>
      <c r="J32" s="64"/>
      <c r="K32" s="65" t="s">
        <v>44</v>
      </c>
      <c r="L32" s="64"/>
      <c r="M32" s="64"/>
    </row>
    <row r="33" spans="1:13" ht="22.5" customHeight="1">
      <c r="A33" s="56"/>
      <c r="B33" s="58"/>
      <c r="C33" s="61"/>
      <c r="D33" s="62"/>
      <c r="E33" s="62"/>
      <c r="F33" s="62"/>
      <c r="G33" s="63"/>
      <c r="H33" s="3"/>
      <c r="I33" s="64"/>
      <c r="J33" s="64"/>
      <c r="K33" s="65"/>
      <c r="L33" s="64"/>
      <c r="M33" s="66"/>
    </row>
    <row r="34" spans="1:16" s="64" customFormat="1" ht="22.5" customHeight="1">
      <c r="A34" s="57"/>
      <c r="H34" s="61"/>
      <c r="M34" s="67"/>
      <c r="N34" s="66"/>
      <c r="O34" s="66"/>
      <c r="P34" s="66"/>
    </row>
    <row r="35" spans="1:16" s="64" customFormat="1" ht="26.25">
      <c r="A35" s="57"/>
      <c r="C35" s="70"/>
      <c r="D35" s="70"/>
      <c r="E35" s="70"/>
      <c r="F35" s="70"/>
      <c r="G35" s="70"/>
      <c r="I35" s="71"/>
      <c r="K35" s="79"/>
      <c r="L35" s="79"/>
      <c r="M35" s="67"/>
      <c r="N35" s="66"/>
      <c r="O35" s="66"/>
      <c r="P35" s="66"/>
    </row>
    <row r="36" spans="1:16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6"/>
      <c r="O36" s="66"/>
      <c r="P36" s="66"/>
    </row>
    <row r="37" spans="1:13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 ht="12.7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4"/>
    </row>
    <row r="42" spans="2:13" ht="12.7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2:13" ht="12.75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</row>
  </sheetData>
  <sheetProtection selectLockedCells="1" selectUnlockedCells="1"/>
  <mergeCells count="21">
    <mergeCell ref="K35:L35"/>
    <mergeCell ref="G11:G16"/>
    <mergeCell ref="H11:I11"/>
    <mergeCell ref="J11:J16"/>
    <mergeCell ref="K11:L11"/>
    <mergeCell ref="D12:D16"/>
    <mergeCell ref="A6:M6"/>
    <mergeCell ref="A7:M7"/>
    <mergeCell ref="A9:A16"/>
    <mergeCell ref="B9:B16"/>
    <mergeCell ref="C9:E10"/>
    <mergeCell ref="H12:H16"/>
    <mergeCell ref="M9:M16"/>
    <mergeCell ref="K12:K16"/>
    <mergeCell ref="D11:E11"/>
    <mergeCell ref="F9:L10"/>
    <mergeCell ref="E12:E16"/>
    <mergeCell ref="C11:C16"/>
    <mergeCell ref="I12:I16"/>
    <mergeCell ref="F11:F16"/>
    <mergeCell ref="L13:L16"/>
  </mergeCells>
  <printOptions horizontalCentered="1"/>
  <pageMargins left="0.7875" right="0.7875" top="1.18125" bottom="0.39375" header="0.5118055555555555" footer="0.5118055555555555"/>
  <pageSetup fitToHeight="1" fitToWidth="1" horizontalDpi="300" verticalDpi="300" orientation="landscape" paperSize="9" scale="5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2014-12-01T09:13:01Z</cp:lastPrinted>
  <dcterms:modified xsi:type="dcterms:W3CDTF">2014-12-01T09:26:49Z</dcterms:modified>
  <cp:category/>
  <cp:version/>
  <cp:contentType/>
  <cp:contentStatus/>
</cp:coreProperties>
</file>