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Дод2" sheetId="1" r:id="rId1"/>
  </sheets>
  <definedNames>
    <definedName name="Excel_BuiltIn_Print_Area_1">'Дод2'!$A$1:$F$22</definedName>
    <definedName name="_xlnm.Print_Area" localSheetId="0">'Дод2'!$A$1:$F$27</definedName>
  </definedNames>
  <calcPr fullCalcOnLoad="1"/>
</workbook>
</file>

<file path=xl/sharedStrings.xml><?xml version="1.0" encoding="utf-8"?>
<sst xmlns="http://schemas.openxmlformats.org/spreadsheetml/2006/main" count="25" uniqueCount="22">
  <si>
    <t>грн.</t>
  </si>
  <si>
    <t>Код</t>
  </si>
  <si>
    <t>Загальний фонд</t>
  </si>
  <si>
    <t>Спеціальний фонд:</t>
  </si>
  <si>
    <t>Всього</t>
  </si>
  <si>
    <t>разом</t>
  </si>
  <si>
    <t>у т.ч. бюджет розвитку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</si>
  <si>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</si>
  <si>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</si>
  <si>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</si>
  <si>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</si>
  <si>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</si>
  <si>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Всього за типом кредитора:</t>
  </si>
  <si>
    <t>Фінансування за активними операціями</t>
  </si>
  <si>
    <t>Всього за типом боргового зобов'язання:</t>
  </si>
  <si>
    <t>Зміни обсягів бюджетних коштів</t>
  </si>
  <si>
    <t>Найменування згідно з класифікацією фінансування бюджету</t>
  </si>
  <si>
    <t xml:space="preserve"> Додаток  2</t>
  </si>
  <si>
    <t>Фінансування районного у місті бюджету на 2016 рік</t>
  </si>
  <si>
    <t>Заступник голови районної у місті ради                                                                                                    І. Криворотній</t>
  </si>
  <si>
    <t xml:space="preserve"> до рішення  районної  у  місті  ради</t>
  </si>
  <si>
    <t xml:space="preserve"> від 31 березня 2016 року № 50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</si>
</sst>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9"/>
      <name val="Arial Cyr"/>
      <family val="2"/>
    </font>
    <font>
      <sz val="14"/>
      <color indexed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9" fillId="0" borderId="0" xfId="0" applyFont="1" applyBorder="1" applyAlignment="1">
      <alignment/>
    </xf>
    <xf numFmtId="0" fontId="22" fillId="0" borderId="0" xfId="0" applyFont="1" applyAlignment="1">
      <alignment/>
    </xf>
    <xf numFmtId="0" fontId="23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vertical="center" wrapText="1"/>
    </xf>
    <xf numFmtId="4" fontId="23" fillId="0" borderId="12" xfId="0" applyNumberFormat="1" applyFont="1" applyFill="1" applyBorder="1" applyAlignment="1">
      <alignment horizontal="center" vertical="center"/>
    </xf>
    <xf numFmtId="4" fontId="23" fillId="0" borderId="12" xfId="0" applyNumberFormat="1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vertical="center" wrapText="1"/>
    </xf>
    <xf numFmtId="4" fontId="19" fillId="0" borderId="14" xfId="0" applyNumberFormat="1" applyFont="1" applyFill="1" applyBorder="1" applyAlignment="1">
      <alignment horizontal="center" vertical="center"/>
    </xf>
    <xf numFmtId="4" fontId="19" fillId="0" borderId="14" xfId="0" applyNumberFormat="1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vertical="center" wrapText="1"/>
    </xf>
    <xf numFmtId="4" fontId="22" fillId="0" borderId="14" xfId="0" applyNumberFormat="1" applyFont="1" applyFill="1" applyBorder="1" applyAlignment="1">
      <alignment horizontal="center" vertical="center"/>
    </xf>
    <xf numFmtId="4" fontId="22" fillId="0" borderId="14" xfId="0" applyNumberFormat="1" applyFont="1" applyBorder="1" applyAlignment="1">
      <alignment horizontal="center" vertical="center"/>
    </xf>
    <xf numFmtId="4" fontId="24" fillId="0" borderId="14" xfId="0" applyNumberFormat="1" applyFont="1" applyFill="1" applyBorder="1" applyAlignment="1">
      <alignment horizontal="center" vertical="center"/>
    </xf>
    <xf numFmtId="4" fontId="25" fillId="0" borderId="14" xfId="0" applyNumberFormat="1" applyFont="1" applyFill="1" applyBorder="1" applyAlignment="1">
      <alignment horizontal="center" vertical="center"/>
    </xf>
    <xf numFmtId="4" fontId="23" fillId="0" borderId="15" xfId="0" applyNumberFormat="1" applyFont="1" applyBorder="1" applyAlignment="1">
      <alignment horizontal="center" vertical="center"/>
    </xf>
    <xf numFmtId="0" fontId="19" fillId="0" borderId="16" xfId="0" applyFont="1" applyBorder="1" applyAlignment="1">
      <alignment vertical="center" wrapText="1"/>
    </xf>
    <xf numFmtId="4" fontId="19" fillId="0" borderId="16" xfId="0" applyNumberFormat="1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4" fontId="23" fillId="0" borderId="10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vertical="center" wrapText="1"/>
    </xf>
    <xf numFmtId="0" fontId="18" fillId="0" borderId="0" xfId="0" applyFont="1" applyBorder="1" applyAlignment="1">
      <alignment wrapText="1"/>
    </xf>
    <xf numFmtId="4" fontId="23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19" fillId="0" borderId="0" xfId="52" applyFont="1">
      <alignment/>
      <protection/>
    </xf>
    <xf numFmtId="0" fontId="19" fillId="0" borderId="0" xfId="52" applyFont="1" applyAlignment="1">
      <alignment horizontal="left" indent="6"/>
      <protection/>
    </xf>
    <xf numFmtId="4" fontId="23" fillId="0" borderId="12" xfId="0" applyNumberFormat="1" applyFont="1" applyBorder="1" applyAlignment="1">
      <alignment horizontal="center" vertical="center" wrapText="1"/>
    </xf>
    <xf numFmtId="4" fontId="19" fillId="0" borderId="14" xfId="0" applyNumberFormat="1" applyFont="1" applyBorder="1" applyAlignment="1">
      <alignment horizontal="center" vertical="center" wrapText="1"/>
    </xf>
    <xf numFmtId="4" fontId="22" fillId="0" borderId="14" xfId="0" applyNumberFormat="1" applyFont="1" applyBorder="1" applyAlignment="1">
      <alignment horizontal="center" vertical="center" wrapText="1"/>
    </xf>
    <xf numFmtId="4" fontId="23" fillId="0" borderId="18" xfId="0" applyNumberFormat="1" applyFont="1" applyBorder="1" applyAlignment="1">
      <alignment horizontal="center" vertical="center" wrapText="1"/>
    </xf>
    <xf numFmtId="4" fontId="19" fillId="0" borderId="16" xfId="0" applyNumberFormat="1" applyFont="1" applyBorder="1" applyAlignment="1">
      <alignment horizontal="center" vertical="center" wrapText="1"/>
    </xf>
    <xf numFmtId="4" fontId="23" fillId="0" borderId="19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right"/>
    </xf>
    <xf numFmtId="4" fontId="0" fillId="0" borderId="0" xfId="0" applyNumberFormat="1" applyAlignment="1">
      <alignment/>
    </xf>
    <xf numFmtId="0" fontId="26" fillId="0" borderId="0" xfId="0" applyFont="1" applyFill="1" applyBorder="1" applyAlignment="1">
      <alignment horizontal="left"/>
    </xf>
    <xf numFmtId="0" fontId="28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0" fillId="0" borderId="0" xfId="0" applyFont="1" applyAlignment="1">
      <alignment/>
    </xf>
    <xf numFmtId="0" fontId="26" fillId="24" borderId="0" xfId="0" applyFont="1" applyFill="1" applyBorder="1" applyAlignment="1">
      <alignment horizontal="left"/>
    </xf>
    <xf numFmtId="0" fontId="26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23" fillId="0" borderId="20" xfId="0" applyFont="1" applyBorder="1" applyAlignment="1">
      <alignment horizontal="center" vertical="center" wrapText="1"/>
    </xf>
    <xf numFmtId="0" fontId="23" fillId="0" borderId="21" xfId="0" applyFont="1" applyBorder="1" applyAlignment="1">
      <alignment vertical="center" wrapText="1"/>
    </xf>
    <xf numFmtId="0" fontId="23" fillId="0" borderId="22" xfId="0" applyFont="1" applyBorder="1" applyAlignment="1">
      <alignment vertical="center" wrapText="1"/>
    </xf>
    <xf numFmtId="0" fontId="26" fillId="0" borderId="0" xfId="0" applyFont="1" applyFill="1" applyBorder="1" applyAlignment="1">
      <alignment horizontal="left"/>
    </xf>
    <xf numFmtId="0" fontId="26" fillId="0" borderId="0" xfId="0" applyFont="1" applyAlignment="1">
      <alignment horizontal="left"/>
    </xf>
    <xf numFmtId="0" fontId="27" fillId="0" borderId="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6" fillId="24" borderId="0" xfId="0" applyFont="1" applyFill="1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"/>
  <sheetViews>
    <sheetView tabSelected="1" view="pageBreakPreview" zoomScaleSheetLayoutView="100" zoomScalePageLayoutView="0" workbookViewId="0" topLeftCell="A19">
      <selection activeCell="A1" sqref="A1"/>
    </sheetView>
  </sheetViews>
  <sheetFormatPr defaultColWidth="9.140625" defaultRowHeight="12.75"/>
  <cols>
    <col min="1" max="1" width="11.28125" style="0" customWidth="1"/>
    <col min="2" max="2" width="57.421875" style="0" customWidth="1"/>
    <col min="3" max="3" width="22.57421875" style="0" customWidth="1"/>
    <col min="4" max="5" width="20.421875" style="0" customWidth="1"/>
    <col min="6" max="6" width="22.7109375" style="0" customWidth="1"/>
    <col min="7" max="8" width="0" style="0" hidden="1" customWidth="1"/>
    <col min="9" max="9" width="12.28125" style="0" bestFit="1" customWidth="1"/>
    <col min="10" max="10" width="14.7109375" style="0" customWidth="1"/>
    <col min="11" max="11" width="11.7109375" style="0" bestFit="1" customWidth="1"/>
  </cols>
  <sheetData>
    <row r="1" spans="1:7" ht="15.75">
      <c r="A1" s="1"/>
      <c r="B1" s="1"/>
      <c r="C1" s="1"/>
      <c r="E1" s="2" t="s">
        <v>17</v>
      </c>
      <c r="F1" s="3"/>
      <c r="G1" s="4"/>
    </row>
    <row r="2" spans="1:7" ht="15.75">
      <c r="A2" s="1"/>
      <c r="B2" s="1"/>
      <c r="C2" s="1"/>
      <c r="E2" s="2" t="s">
        <v>20</v>
      </c>
      <c r="F2" s="1"/>
      <c r="G2" s="4"/>
    </row>
    <row r="3" spans="1:7" ht="15" customHeight="1">
      <c r="A3" s="1"/>
      <c r="B3" s="1"/>
      <c r="C3" s="1"/>
      <c r="E3" s="5" t="s">
        <v>21</v>
      </c>
      <c r="F3" s="5"/>
      <c r="G3" s="4"/>
    </row>
    <row r="4" spans="1:7" ht="15.75">
      <c r="A4" s="1"/>
      <c r="B4" s="1"/>
      <c r="C4" s="1"/>
      <c r="D4" s="1"/>
      <c r="E4" s="1"/>
      <c r="F4" s="6"/>
      <c r="G4" s="4"/>
    </row>
    <row r="5" spans="1:6" ht="27.75" customHeight="1">
      <c r="A5" s="53" t="s">
        <v>18</v>
      </c>
      <c r="B5" s="53"/>
      <c r="C5" s="53"/>
      <c r="D5" s="53"/>
      <c r="E5" s="53"/>
      <c r="F5" s="53"/>
    </row>
    <row r="6" spans="1:10" ht="16.5" thickBot="1">
      <c r="A6" s="1"/>
      <c r="B6" s="1"/>
      <c r="C6" s="1"/>
      <c r="D6" s="1"/>
      <c r="E6" s="1"/>
      <c r="F6" s="39" t="s">
        <v>0</v>
      </c>
      <c r="J6" s="40"/>
    </row>
    <row r="7" spans="1:6" ht="15.75" customHeight="1" thickBot="1">
      <c r="A7" s="54" t="s">
        <v>1</v>
      </c>
      <c r="B7" s="55" t="s">
        <v>16</v>
      </c>
      <c r="C7" s="48" t="s">
        <v>4</v>
      </c>
      <c r="D7" s="56" t="s">
        <v>2</v>
      </c>
      <c r="E7" s="57" t="s">
        <v>3</v>
      </c>
      <c r="F7" s="57"/>
    </row>
    <row r="8" spans="1:6" ht="32.25" thickBot="1">
      <c r="A8" s="54"/>
      <c r="B8" s="55"/>
      <c r="C8" s="48"/>
      <c r="D8" s="56"/>
      <c r="E8" s="7" t="s">
        <v>5</v>
      </c>
      <c r="F8" s="7" t="s">
        <v>6</v>
      </c>
    </row>
    <row r="9" spans="1:6" ht="30" customHeight="1">
      <c r="A9" s="8">
        <v>200000</v>
      </c>
      <c r="B9" s="9" t="s">
        <v>7</v>
      </c>
      <c r="C9" s="33">
        <f>D9+E9</f>
        <v>2405175</v>
      </c>
      <c r="D9" s="10">
        <f>D10</f>
        <v>-1556493</v>
      </c>
      <c r="E9" s="10">
        <f>E10</f>
        <v>3961668</v>
      </c>
      <c r="F9" s="11">
        <f>F10</f>
        <v>3961668</v>
      </c>
    </row>
    <row r="10" spans="1:10" ht="25.5" customHeight="1">
      <c r="A10" s="12">
        <v>208000</v>
      </c>
      <c r="B10" s="13" t="s">
        <v>8</v>
      </c>
      <c r="C10" s="34">
        <f>D10+E10</f>
        <v>2405175</v>
      </c>
      <c r="D10" s="14">
        <f>D11-D12+D13</f>
        <v>-1556493</v>
      </c>
      <c r="E10" s="14">
        <f>E11-E12+E13</f>
        <v>3961668</v>
      </c>
      <c r="F10" s="15">
        <f>F11-F12+F13</f>
        <v>3961668</v>
      </c>
      <c r="J10" s="40"/>
    </row>
    <row r="11" spans="1:10" ht="18" customHeight="1">
      <c r="A11" s="16">
        <v>208100</v>
      </c>
      <c r="B11" s="17" t="s">
        <v>9</v>
      </c>
      <c r="C11" s="34">
        <f aca="true" t="shared" si="0" ref="C11:C19">D11+E11</f>
        <v>2714081.78</v>
      </c>
      <c r="D11" s="18">
        <v>2693081.78</v>
      </c>
      <c r="E11" s="18">
        <f>21000</f>
        <v>21000</v>
      </c>
      <c r="F11" s="19">
        <v>0</v>
      </c>
      <c r="J11" s="40"/>
    </row>
    <row r="12" spans="1:11" ht="19.5" customHeight="1">
      <c r="A12" s="16">
        <v>208200</v>
      </c>
      <c r="B12" s="17" t="s">
        <v>10</v>
      </c>
      <c r="C12" s="34">
        <f>D12+E12</f>
        <v>308906.7799999998</v>
      </c>
      <c r="D12" s="18">
        <f>2693081.78-109200-198000-195000-1400000-24000-478975</f>
        <v>287906.7799999998</v>
      </c>
      <c r="E12" s="20">
        <f>22855.2+21000-22855.2</f>
        <v>20999.999999999996</v>
      </c>
      <c r="F12" s="19">
        <f>22855.2-22855.2</f>
        <v>0</v>
      </c>
      <c r="J12" s="40"/>
      <c r="K12" s="40"/>
    </row>
    <row r="13" spans="1:10" ht="32.25" customHeight="1">
      <c r="A13" s="16">
        <v>208400</v>
      </c>
      <c r="B13" s="17" t="s">
        <v>11</v>
      </c>
      <c r="C13" s="35">
        <f>D13+E13</f>
        <v>0</v>
      </c>
      <c r="D13" s="20">
        <f>-157000-1400000-1400000-396341-129352-478975</f>
        <v>-3961668</v>
      </c>
      <c r="E13" s="21">
        <f>157000+1400000+1400000+396341+129352+478975</f>
        <v>3961668</v>
      </c>
      <c r="F13" s="19">
        <f>E13</f>
        <v>3961668</v>
      </c>
      <c r="J13" s="40"/>
    </row>
    <row r="14" spans="1:6" ht="26.25" customHeight="1" thickBot="1">
      <c r="A14" s="49" t="s">
        <v>12</v>
      </c>
      <c r="B14" s="49"/>
      <c r="C14" s="36">
        <f t="shared" si="0"/>
        <v>2405175</v>
      </c>
      <c r="D14" s="22">
        <f>D9</f>
        <v>-1556493</v>
      </c>
      <c r="E14" s="22">
        <f>E9</f>
        <v>3961668</v>
      </c>
      <c r="F14" s="22">
        <f>E14</f>
        <v>3961668</v>
      </c>
    </row>
    <row r="15" spans="1:10" ht="21" customHeight="1">
      <c r="A15" s="8">
        <v>600000</v>
      </c>
      <c r="B15" s="9" t="s">
        <v>13</v>
      </c>
      <c r="C15" s="33">
        <f t="shared" si="0"/>
        <v>2405175</v>
      </c>
      <c r="D15" s="11">
        <f>D16</f>
        <v>-1556493</v>
      </c>
      <c r="E15" s="11">
        <f>E9</f>
        <v>3961668</v>
      </c>
      <c r="F15" s="11">
        <f>F16</f>
        <v>3961668</v>
      </c>
      <c r="I15" s="40"/>
      <c r="J15" s="40"/>
    </row>
    <row r="16" spans="1:9" ht="23.25" customHeight="1">
      <c r="A16" s="12">
        <v>602000</v>
      </c>
      <c r="B16" s="23" t="s">
        <v>15</v>
      </c>
      <c r="C16" s="37">
        <f t="shared" si="0"/>
        <v>2405175</v>
      </c>
      <c r="D16" s="24">
        <f>D17-D18+D19</f>
        <v>-1556493</v>
      </c>
      <c r="E16" s="24">
        <f>E10</f>
        <v>3961668</v>
      </c>
      <c r="F16" s="24">
        <f>E16</f>
        <v>3961668</v>
      </c>
      <c r="I16" s="40"/>
    </row>
    <row r="17" spans="1:10" ht="15.75" customHeight="1">
      <c r="A17" s="25">
        <v>602100</v>
      </c>
      <c r="B17" s="17" t="s">
        <v>9</v>
      </c>
      <c r="C17" s="37">
        <f t="shared" si="0"/>
        <v>2714081.78</v>
      </c>
      <c r="D17" s="18">
        <f>D11</f>
        <v>2693081.78</v>
      </c>
      <c r="E17" s="19">
        <f>E11</f>
        <v>21000</v>
      </c>
      <c r="F17" s="19">
        <f>F11</f>
        <v>0</v>
      </c>
      <c r="J17" s="40"/>
    </row>
    <row r="18" spans="1:10" ht="20.25" customHeight="1">
      <c r="A18" s="16">
        <v>602200</v>
      </c>
      <c r="B18" s="17" t="s">
        <v>10</v>
      </c>
      <c r="C18" s="37">
        <f t="shared" si="0"/>
        <v>308906.7799999998</v>
      </c>
      <c r="D18" s="18">
        <f>D12</f>
        <v>287906.7799999998</v>
      </c>
      <c r="E18" s="19">
        <f>E12</f>
        <v>20999.999999999996</v>
      </c>
      <c r="F18" s="19">
        <f>F12</f>
        <v>0</v>
      </c>
      <c r="I18" s="40"/>
      <c r="J18" s="40"/>
    </row>
    <row r="19" spans="1:6" ht="36" customHeight="1">
      <c r="A19" s="16">
        <v>602400</v>
      </c>
      <c r="B19" s="17" t="s">
        <v>11</v>
      </c>
      <c r="C19" s="35">
        <f t="shared" si="0"/>
        <v>0</v>
      </c>
      <c r="D19" s="18">
        <f>D13</f>
        <v>-3961668</v>
      </c>
      <c r="E19" s="14">
        <f>+E13</f>
        <v>3961668</v>
      </c>
      <c r="F19" s="19">
        <f>E19</f>
        <v>3961668</v>
      </c>
    </row>
    <row r="20" spans="1:6" ht="30.75" customHeight="1" thickBot="1">
      <c r="A20" s="50" t="s">
        <v>14</v>
      </c>
      <c r="B20" s="50"/>
      <c r="C20" s="38">
        <f>D20+E20</f>
        <v>2405175</v>
      </c>
      <c r="D20" s="26">
        <f>D15</f>
        <v>-1556493</v>
      </c>
      <c r="E20" s="26">
        <f>E14</f>
        <v>3961668</v>
      </c>
      <c r="F20" s="26">
        <f>F15</f>
        <v>3961668</v>
      </c>
    </row>
    <row r="21" spans="1:6" ht="13.5" customHeight="1">
      <c r="A21" s="27"/>
      <c r="B21" s="28"/>
      <c r="C21" s="28"/>
      <c r="D21" s="29"/>
      <c r="E21" s="29"/>
      <c r="F21" s="29"/>
    </row>
    <row r="22" spans="1:17" s="43" customFormat="1" ht="13.5" customHeight="1">
      <c r="A22" s="51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41"/>
      <c r="Q22" s="42"/>
    </row>
    <row r="23" spans="1:17" s="43" customFormat="1" ht="15" customHeight="1">
      <c r="A23" s="51" t="s">
        <v>19</v>
      </c>
      <c r="B23" s="51"/>
      <c r="C23" s="51"/>
      <c r="D23" s="51"/>
      <c r="E23" s="51"/>
      <c r="F23" s="5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2"/>
    </row>
    <row r="24" spans="1:17" s="43" customFormat="1" ht="15" customHeight="1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2"/>
    </row>
    <row r="25" spans="1:6" s="44" customFormat="1" ht="16.5" customHeight="1">
      <c r="A25" s="58"/>
      <c r="B25" s="58"/>
      <c r="C25" s="58"/>
      <c r="D25" s="58"/>
      <c r="E25" s="58"/>
      <c r="F25" s="58"/>
    </row>
    <row r="26" spans="1:6" s="44" customFormat="1" ht="15.75" customHeight="1">
      <c r="A26" s="45"/>
      <c r="B26" s="45"/>
      <c r="C26" s="45"/>
      <c r="E26" s="45"/>
      <c r="F26" s="30"/>
    </row>
    <row r="27" spans="1:6" s="44" customFormat="1" ht="15.75" customHeight="1">
      <c r="A27" s="45"/>
      <c r="B27" s="45"/>
      <c r="C27" s="45"/>
      <c r="E27" s="45"/>
      <c r="F27" s="30"/>
    </row>
    <row r="28" spans="1:6" s="46" customFormat="1" ht="18.75" customHeight="1">
      <c r="A28" s="52"/>
      <c r="B28" s="52"/>
      <c r="C28" s="52"/>
      <c r="D28" s="52"/>
      <c r="E28" s="52"/>
      <c r="F28" s="52"/>
    </row>
    <row r="29" spans="1:8" ht="15.75">
      <c r="A29" s="30"/>
      <c r="B29" s="31"/>
      <c r="C29" s="31"/>
      <c r="D29" s="31"/>
      <c r="E29" s="32"/>
      <c r="F29" s="31"/>
      <c r="G29" s="2"/>
      <c r="H29" s="2"/>
    </row>
    <row r="30" spans="1:8" ht="15.75">
      <c r="A30" s="30"/>
      <c r="B30" s="2"/>
      <c r="C30" s="2"/>
      <c r="D30" s="2"/>
      <c r="E30" s="31"/>
      <c r="F30" s="2"/>
      <c r="G30" s="2"/>
      <c r="H30" s="2"/>
    </row>
    <row r="31" spans="1:8" ht="15.75">
      <c r="A31" s="30"/>
      <c r="B31" s="2"/>
      <c r="C31" s="2"/>
      <c r="D31" s="2"/>
      <c r="E31" s="47"/>
      <c r="F31" s="47"/>
      <c r="G31" s="47"/>
      <c r="H31" s="47"/>
    </row>
    <row r="32" spans="1:8" ht="15.75">
      <c r="A32" s="30"/>
      <c r="B32" s="2"/>
      <c r="C32" s="2"/>
      <c r="D32" s="2"/>
      <c r="E32" s="2"/>
      <c r="F32" s="2"/>
      <c r="G32" s="2"/>
      <c r="H32" s="2"/>
    </row>
  </sheetData>
  <sheetProtection selectLockedCells="1" selectUnlockedCells="1"/>
  <mergeCells count="13">
    <mergeCell ref="A5:F5"/>
    <mergeCell ref="A7:A8"/>
    <mergeCell ref="B7:B8"/>
    <mergeCell ref="D7:D8"/>
    <mergeCell ref="E7:F7"/>
    <mergeCell ref="A25:F25"/>
    <mergeCell ref="A23:F23"/>
    <mergeCell ref="E31:H31"/>
    <mergeCell ref="C7:C8"/>
    <mergeCell ref="A14:B14"/>
    <mergeCell ref="A20:B20"/>
    <mergeCell ref="A22:O22"/>
    <mergeCell ref="A28:F28"/>
  </mergeCells>
  <printOptions/>
  <pageMargins left="0.7875" right="0.7875" top="1.18125" bottom="0.39375" header="0.5118055555555555" footer="0.511805555555555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2016-03-31T13:49:58Z</cp:lastPrinted>
  <dcterms:created xsi:type="dcterms:W3CDTF">2016-04-01T07:04:45Z</dcterms:created>
  <dcterms:modified xsi:type="dcterms:W3CDTF">2016-04-01T07:04:45Z</dcterms:modified>
  <cp:category/>
  <cp:version/>
  <cp:contentType/>
  <cp:contentStatus/>
</cp:coreProperties>
</file>