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2" sheetId="1" r:id="rId1"/>
  </sheets>
  <definedNames>
    <definedName name="Excel_BuiltIn_Print_Area_1">'Лист2'!$A$1:$F$29</definedName>
    <definedName name="Excel_BuiltIn_Print_Area_11">'Лист2'!$A$1:$F$25</definedName>
    <definedName name="_xlnm.Print_Area" localSheetId="0">'Лист2'!$A$1:$F$34</definedName>
  </definedNames>
  <calcPr fullCalcOnLoad="1"/>
</workbook>
</file>

<file path=xl/sharedStrings.xml><?xml version="1.0" encoding="utf-8"?>
<sst xmlns="http://schemas.openxmlformats.org/spreadsheetml/2006/main" count="30" uniqueCount="25">
  <si>
    <t xml:space="preserve"> Додаток 4</t>
  </si>
  <si>
    <t xml:space="preserve"> до рішення  районної  у  місті  ради</t>
  </si>
  <si>
    <t xml:space="preserve"> від 24 грудня  2013 року  № 276</t>
  </si>
  <si>
    <t>Зміни до джерел фінансування районного у місті бюджету на 2013 рік</t>
  </si>
  <si>
    <t>грн.</t>
  </si>
  <si>
    <t>Код</t>
  </si>
  <si>
    <t>Назва</t>
  </si>
  <si>
    <t>Загальний фонд</t>
  </si>
  <si>
    <t>Спеціальний фонд:</t>
  </si>
  <si>
    <t>Всього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</si>
  <si>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</si>
  <si>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</si>
  <si>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</si>
  <si>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</si>
  <si>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</si>
  <si>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</si>
  <si>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</si>
  <si>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Передача коштів із загального до спеціального фонду бюджету</t>
  </si>
  <si>
    <t>Всього за типом кредитора:</t>
  </si>
  <si>
    <t>Фінансування за активними операціями</t>
  </si>
  <si>
    <t>Зміни обсягів готівкових коштів</t>
  </si>
  <si>
    <t>Всього за типом боргового зобов'язання:</t>
  </si>
  <si>
    <t>Голова постійної комісії з питань регламенту,</t>
  </si>
  <si>
    <t>законності, правопорядку, депутатської діяльності та етики</t>
  </si>
  <si>
    <t>В. Старовойт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</si>
</sst>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4"/>
      <name val="Rage Italic"/>
      <family val="4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 wrapText="1"/>
    </xf>
    <xf numFmtId="4" fontId="24" fillId="0" borderId="12" xfId="0" applyNumberFormat="1" applyFont="1" applyFill="1" applyBorder="1" applyAlignment="1">
      <alignment horizontal="center" vertical="center"/>
    </xf>
    <xf numFmtId="4" fontId="24" fillId="0" borderId="12" xfId="0" applyNumberFormat="1" applyFont="1" applyBorder="1" applyAlignment="1">
      <alignment horizontal="center" vertical="center"/>
    </xf>
    <xf numFmtId="4" fontId="24" fillId="0" borderId="13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vertical="center" wrapText="1"/>
    </xf>
    <xf numFmtId="4" fontId="19" fillId="0" borderId="15" xfId="0" applyNumberFormat="1" applyFont="1" applyFill="1" applyBorder="1" applyAlignment="1">
      <alignment horizontal="center" vertical="center"/>
    </xf>
    <xf numFmtId="4" fontId="19" fillId="0" borderId="15" xfId="0" applyNumberFormat="1" applyFont="1" applyBorder="1" applyAlignment="1">
      <alignment horizontal="center" vertical="center"/>
    </xf>
    <xf numFmtId="4" fontId="19" fillId="0" borderId="13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vertical="center" wrapText="1"/>
    </xf>
    <xf numFmtId="4" fontId="22" fillId="0" borderId="15" xfId="0" applyNumberFormat="1" applyFont="1" applyFill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5" fillId="0" borderId="15" xfId="0" applyNumberFormat="1" applyFont="1" applyFill="1" applyBorder="1" applyAlignment="1">
      <alignment horizontal="center" vertical="center"/>
    </xf>
    <xf numFmtId="4" fontId="26" fillId="0" borderId="15" xfId="0" applyNumberFormat="1" applyFont="1" applyFill="1" applyBorder="1" applyAlignment="1">
      <alignment horizontal="center" vertical="center"/>
    </xf>
    <xf numFmtId="4" fontId="24" fillId="0" borderId="16" xfId="0" applyNumberFormat="1" applyFont="1" applyBorder="1" applyAlignment="1">
      <alignment horizontal="center" vertical="center"/>
    </xf>
    <xf numFmtId="4" fontId="24" fillId="0" borderId="17" xfId="0" applyNumberFormat="1" applyFont="1" applyBorder="1" applyAlignment="1">
      <alignment horizontal="center" vertical="center"/>
    </xf>
    <xf numFmtId="4" fontId="24" fillId="0" borderId="18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vertical="center" wrapText="1"/>
    </xf>
    <xf numFmtId="4" fontId="19" fillId="0" borderId="19" xfId="0" applyNumberFormat="1" applyFont="1" applyBorder="1" applyAlignment="1">
      <alignment horizontal="center" vertical="center"/>
    </xf>
    <xf numFmtId="4" fontId="19" fillId="0" borderId="20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4" fontId="22" fillId="0" borderId="20" xfId="0" applyNumberFormat="1" applyFont="1" applyBorder="1" applyAlignment="1">
      <alignment horizontal="center" vertical="center"/>
    </xf>
    <xf numFmtId="4" fontId="22" fillId="0" borderId="13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4" fontId="24" fillId="0" borderId="22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18" fillId="0" borderId="0" xfId="0" applyFont="1" applyBorder="1" applyAlignment="1">
      <alignment wrapText="1"/>
    </xf>
    <xf numFmtId="4" fontId="24" fillId="0" borderId="0" xfId="0" applyNumberFormat="1" applyFont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0" applyFont="1" applyBorder="1" applyAlignment="1">
      <alignment horizontal="left" vertical="center" wrapText="1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ont="1" applyAlignment="1">
      <alignment/>
    </xf>
    <xf numFmtId="0" fontId="30" fillId="0" borderId="0" xfId="0" applyFont="1" applyFill="1" applyBorder="1" applyAlignment="1">
      <alignment horizontal="left"/>
    </xf>
    <xf numFmtId="0" fontId="31" fillId="0" borderId="0" xfId="0" applyFont="1" applyAlignment="1">
      <alignment/>
    </xf>
    <xf numFmtId="0" fontId="32" fillId="24" borderId="0" xfId="0" applyFont="1" applyFill="1" applyAlignment="1">
      <alignment/>
    </xf>
    <xf numFmtId="0" fontId="32" fillId="0" borderId="0" xfId="0" applyFont="1" applyAlignment="1">
      <alignment/>
    </xf>
    <xf numFmtId="0" fontId="19" fillId="0" borderId="0" xfId="52" applyFont="1">
      <alignment/>
      <protection/>
    </xf>
    <xf numFmtId="0" fontId="19" fillId="0" borderId="0" xfId="52" applyFont="1" applyAlignment="1">
      <alignment horizontal="left" indent="6"/>
      <protection/>
    </xf>
    <xf numFmtId="0" fontId="19" fillId="0" borderId="0" xfId="53" applyFont="1">
      <alignment/>
      <protection/>
    </xf>
    <xf numFmtId="0" fontId="19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vertical="center" wrapText="1"/>
    </xf>
    <xf numFmtId="0" fontId="24" fillId="0" borderId="27" xfId="0" applyFont="1" applyBorder="1" applyAlignment="1">
      <alignment vertical="center" wrapText="1"/>
    </xf>
    <xf numFmtId="0" fontId="19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view="pageBreakPreview" zoomScaleSheetLayoutView="100" zoomScalePageLayoutView="0" workbookViewId="0" topLeftCell="A16">
      <selection activeCell="B30" sqref="B30"/>
    </sheetView>
  </sheetViews>
  <sheetFormatPr defaultColWidth="9.140625" defaultRowHeight="12.75"/>
  <cols>
    <col min="1" max="1" width="11.28125" style="0" customWidth="1"/>
    <col min="2" max="2" width="57.421875" style="0" customWidth="1"/>
    <col min="3" max="3" width="23.140625" style="0" customWidth="1"/>
    <col min="4" max="4" width="18.57421875" style="0" customWidth="1"/>
    <col min="5" max="5" width="19.57421875" style="0" customWidth="1"/>
    <col min="6" max="6" width="23.28125" style="0" customWidth="1"/>
    <col min="7" max="8" width="0" style="0" hidden="1" customWidth="1"/>
  </cols>
  <sheetData>
    <row r="1" spans="1:7" ht="15.75">
      <c r="A1" s="1"/>
      <c r="B1" s="1"/>
      <c r="C1" s="1"/>
      <c r="D1" s="1"/>
      <c r="E1" s="2" t="s">
        <v>0</v>
      </c>
      <c r="F1" s="3"/>
      <c r="G1" s="4"/>
    </row>
    <row r="2" spans="1:7" ht="15.75">
      <c r="A2" s="1"/>
      <c r="B2" s="1"/>
      <c r="C2" s="1"/>
      <c r="D2" s="1"/>
      <c r="E2" s="2" t="s">
        <v>1</v>
      </c>
      <c r="F2" s="1"/>
      <c r="G2" s="4"/>
    </row>
    <row r="3" spans="1:7" ht="15" customHeight="1">
      <c r="A3" s="1"/>
      <c r="B3" s="1"/>
      <c r="C3" s="1"/>
      <c r="D3" s="1"/>
      <c r="E3" s="52" t="s">
        <v>2</v>
      </c>
      <c r="F3" s="52"/>
      <c r="G3" s="4"/>
    </row>
    <row r="4" spans="1:7" ht="15.75">
      <c r="A4" s="1"/>
      <c r="B4" s="1"/>
      <c r="C4" s="1"/>
      <c r="D4" s="1"/>
      <c r="E4" s="5"/>
      <c r="F4" s="3"/>
      <c r="G4" s="4"/>
    </row>
    <row r="5" spans="1:6" ht="27.75" customHeight="1">
      <c r="A5" s="53" t="s">
        <v>3</v>
      </c>
      <c r="B5" s="53"/>
      <c r="C5" s="53"/>
      <c r="D5" s="53"/>
      <c r="E5" s="53"/>
      <c r="F5" s="53"/>
    </row>
    <row r="6" spans="1:6" ht="15.75">
      <c r="A6" s="1"/>
      <c r="B6" s="1"/>
      <c r="C6" s="1"/>
      <c r="D6" s="1"/>
      <c r="E6" s="1"/>
      <c r="F6" s="6" t="s">
        <v>4</v>
      </c>
    </row>
    <row r="7" spans="1:6" ht="15.75" customHeight="1">
      <c r="A7" s="54" t="s">
        <v>5</v>
      </c>
      <c r="B7" s="55" t="s">
        <v>6</v>
      </c>
      <c r="C7" s="56" t="s">
        <v>7</v>
      </c>
      <c r="D7" s="57" t="s">
        <v>8</v>
      </c>
      <c r="E7" s="57"/>
      <c r="F7" s="58" t="s">
        <v>9</v>
      </c>
    </row>
    <row r="8" spans="1:6" ht="31.5">
      <c r="A8" s="54"/>
      <c r="B8" s="55"/>
      <c r="C8" s="56"/>
      <c r="D8" s="7" t="s">
        <v>10</v>
      </c>
      <c r="E8" s="7" t="s">
        <v>11</v>
      </c>
      <c r="F8" s="58"/>
    </row>
    <row r="9" spans="1:6" ht="30" customHeight="1">
      <c r="A9" s="8">
        <v>200000</v>
      </c>
      <c r="B9" s="9" t="s">
        <v>12</v>
      </c>
      <c r="C9" s="10">
        <f>C10</f>
        <v>286867.17999999993</v>
      </c>
      <c r="D9" s="10">
        <f>D10</f>
        <v>1193675.41</v>
      </c>
      <c r="E9" s="11">
        <f>E10</f>
        <v>1193675.41</v>
      </c>
      <c r="F9" s="12">
        <f aca="true" t="shared" si="0" ref="F9:F17">C9+D9</f>
        <v>1480542.5899999999</v>
      </c>
    </row>
    <row r="10" spans="1:6" ht="25.5" customHeight="1">
      <c r="A10" s="13">
        <v>208000</v>
      </c>
      <c r="B10" s="14" t="s">
        <v>13</v>
      </c>
      <c r="C10" s="15">
        <f>C11-C12+C13</f>
        <v>286867.17999999993</v>
      </c>
      <c r="D10" s="15">
        <f>D11-D12+D13</f>
        <v>1193675.41</v>
      </c>
      <c r="E10" s="16">
        <f>E11-E12+E13</f>
        <v>1193675.41</v>
      </c>
      <c r="F10" s="17">
        <f t="shared" si="0"/>
        <v>1480542.5899999999</v>
      </c>
    </row>
    <row r="11" spans="1:6" ht="24.75" customHeight="1">
      <c r="A11" s="18">
        <v>208100</v>
      </c>
      <c r="B11" s="19" t="s">
        <v>14</v>
      </c>
      <c r="C11" s="20">
        <v>1287365.46</v>
      </c>
      <c r="D11" s="20">
        <f>298744.38+21000</f>
        <v>319744.38</v>
      </c>
      <c r="E11" s="21">
        <f>D11-21000</f>
        <v>298744.38</v>
      </c>
      <c r="F11" s="17">
        <f t="shared" si="0"/>
        <v>1607109.8399999999</v>
      </c>
    </row>
    <row r="12" spans="1:6" ht="29.25" customHeight="1">
      <c r="A12" s="18">
        <v>208200</v>
      </c>
      <c r="B12" s="19" t="s">
        <v>15</v>
      </c>
      <c r="C12" s="22">
        <f>907120.05-128879-569624-7000-86764-9291</f>
        <v>105562.05000000005</v>
      </c>
      <c r="D12" s="22">
        <f>5.2+21000</f>
        <v>21005.2</v>
      </c>
      <c r="E12" s="21">
        <v>5.2</v>
      </c>
      <c r="F12" s="17">
        <f t="shared" si="0"/>
        <v>126567.25000000004</v>
      </c>
    </row>
    <row r="13" spans="1:6" ht="39" customHeight="1">
      <c r="A13" s="18">
        <v>208400</v>
      </c>
      <c r="B13" s="19" t="s">
        <v>16</v>
      </c>
      <c r="C13" s="22">
        <f>0-702800-34000-22000-150000+13863.77</f>
        <v>-894936.23</v>
      </c>
      <c r="D13" s="23">
        <f>702800+34000+22000+150000-13863.77</f>
        <v>894936.23</v>
      </c>
      <c r="E13" s="21">
        <f>D13</f>
        <v>894936.23</v>
      </c>
      <c r="F13" s="17">
        <f t="shared" si="0"/>
        <v>0</v>
      </c>
    </row>
    <row r="14" spans="1:6" ht="36" customHeight="1" hidden="1">
      <c r="A14" s="18">
        <v>208330</v>
      </c>
      <c r="B14" s="19" t="s">
        <v>17</v>
      </c>
      <c r="C14" s="21">
        <v>-1356900</v>
      </c>
      <c r="D14" s="16">
        <v>1356900</v>
      </c>
      <c r="E14" s="21">
        <v>1356900</v>
      </c>
      <c r="F14" s="17">
        <f t="shared" si="0"/>
        <v>0</v>
      </c>
    </row>
    <row r="15" spans="1:6" ht="26.25" customHeight="1">
      <c r="A15" s="59" t="s">
        <v>18</v>
      </c>
      <c r="B15" s="59"/>
      <c r="C15" s="24">
        <f>C9</f>
        <v>286867.17999999993</v>
      </c>
      <c r="D15" s="24">
        <f>D9</f>
        <v>1193675.41</v>
      </c>
      <c r="E15" s="24">
        <f>D15</f>
        <v>1193675.41</v>
      </c>
      <c r="F15" s="25">
        <f t="shared" si="0"/>
        <v>1480542.5899999999</v>
      </c>
    </row>
    <row r="16" spans="1:6" ht="26.25" customHeight="1">
      <c r="A16" s="8">
        <v>600000</v>
      </c>
      <c r="B16" s="9" t="s">
        <v>19</v>
      </c>
      <c r="C16" s="11">
        <f>C17</f>
        <v>286867.17999999993</v>
      </c>
      <c r="D16" s="11">
        <f>D9</f>
        <v>1193675.41</v>
      </c>
      <c r="E16" s="11">
        <f>E17</f>
        <v>1193675.41</v>
      </c>
      <c r="F16" s="26">
        <f t="shared" si="0"/>
        <v>1480542.5899999999</v>
      </c>
    </row>
    <row r="17" spans="1:6" ht="23.25" customHeight="1">
      <c r="A17" s="13">
        <v>602000</v>
      </c>
      <c r="B17" s="27" t="s">
        <v>20</v>
      </c>
      <c r="C17" s="28">
        <f>C18-C19+C20</f>
        <v>286867.17999999993</v>
      </c>
      <c r="D17" s="28">
        <f>D10</f>
        <v>1193675.41</v>
      </c>
      <c r="E17" s="28">
        <f>D17</f>
        <v>1193675.41</v>
      </c>
      <c r="F17" s="29">
        <f t="shared" si="0"/>
        <v>1480542.5899999999</v>
      </c>
    </row>
    <row r="18" spans="1:6" ht="29.25" customHeight="1">
      <c r="A18" s="30">
        <v>602100</v>
      </c>
      <c r="B18" s="19" t="s">
        <v>14</v>
      </c>
      <c r="C18" s="20">
        <f>C11</f>
        <v>1287365.46</v>
      </c>
      <c r="D18" s="21">
        <f>298744.38+21000</f>
        <v>319744.38</v>
      </c>
      <c r="E18" s="21">
        <v>298744.38</v>
      </c>
      <c r="F18" s="31">
        <f>C18</f>
        <v>1287365.46</v>
      </c>
    </row>
    <row r="19" spans="1:6" ht="27.75" customHeight="1">
      <c r="A19" s="18">
        <v>602200</v>
      </c>
      <c r="B19" s="19" t="s">
        <v>15</v>
      </c>
      <c r="C19" s="20">
        <f>C12</f>
        <v>105562.05000000005</v>
      </c>
      <c r="D19" s="21">
        <f>5.2+21000</f>
        <v>21005.2</v>
      </c>
      <c r="E19" s="21">
        <v>5.2</v>
      </c>
      <c r="F19" s="32">
        <f>C19+D19</f>
        <v>126567.25000000004</v>
      </c>
    </row>
    <row r="20" spans="1:6" ht="36" customHeight="1">
      <c r="A20" s="18">
        <v>602400</v>
      </c>
      <c r="B20" s="19" t="s">
        <v>16</v>
      </c>
      <c r="C20" s="20">
        <f>C13</f>
        <v>-894936.23</v>
      </c>
      <c r="D20" s="15">
        <f>+D13</f>
        <v>894936.23</v>
      </c>
      <c r="E20" s="21">
        <f>D20</f>
        <v>894936.23</v>
      </c>
      <c r="F20" s="32">
        <f>C20+D20</f>
        <v>0</v>
      </c>
    </row>
    <row r="21" spans="1:6" ht="36" customHeight="1" hidden="1">
      <c r="A21" s="18">
        <v>602303</v>
      </c>
      <c r="B21" s="19" t="s">
        <v>17</v>
      </c>
      <c r="C21" s="21">
        <v>-1356900</v>
      </c>
      <c r="D21" s="21">
        <v>1356900</v>
      </c>
      <c r="E21" s="16">
        <v>1356900</v>
      </c>
      <c r="F21" s="32">
        <f>C21+D21</f>
        <v>0</v>
      </c>
    </row>
    <row r="22" spans="1:6" ht="30.75" customHeight="1">
      <c r="A22" s="60" t="s">
        <v>21</v>
      </c>
      <c r="B22" s="60"/>
      <c r="C22" s="33">
        <f>C16</f>
        <v>286867.17999999993</v>
      </c>
      <c r="D22" s="33">
        <f>D15</f>
        <v>1193675.41</v>
      </c>
      <c r="E22" s="33">
        <f>E16</f>
        <v>1193675.41</v>
      </c>
      <c r="F22" s="34">
        <f>C22+D22</f>
        <v>1480542.5899999999</v>
      </c>
    </row>
    <row r="23" spans="1:6" ht="11.25" customHeight="1">
      <c r="A23" s="35"/>
      <c r="B23" s="36"/>
      <c r="C23" s="37"/>
      <c r="D23" s="37"/>
      <c r="E23" s="37"/>
      <c r="F23" s="37"/>
    </row>
    <row r="24" spans="1:6" ht="12.75" customHeight="1">
      <c r="A24" s="38"/>
      <c r="B24" s="39"/>
      <c r="C24" s="39"/>
      <c r="D24" s="39"/>
      <c r="E24" s="39"/>
      <c r="F24" s="39"/>
    </row>
    <row r="25" spans="1:23" ht="18" customHeight="1">
      <c r="A25" s="38" t="s">
        <v>22</v>
      </c>
      <c r="B25" s="40"/>
      <c r="C25" s="40"/>
      <c r="D25" s="40"/>
      <c r="E25" s="40"/>
      <c r="F25" s="40"/>
      <c r="G25" s="40"/>
      <c r="H25" s="38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</row>
    <row r="26" spans="1:23" s="44" customFormat="1" ht="17.25" customHeight="1">
      <c r="A26" s="38" t="s">
        <v>23</v>
      </c>
      <c r="B26" s="40"/>
      <c r="C26" s="38"/>
      <c r="D26" s="42"/>
      <c r="E26" s="43" t="s">
        <v>24</v>
      </c>
      <c r="F26" s="42"/>
      <c r="G26" s="42"/>
      <c r="H26" s="43" t="s">
        <v>24</v>
      </c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</row>
    <row r="27" spans="1:23" s="44" customFormat="1" ht="17.25" customHeight="1">
      <c r="A27" s="38"/>
      <c r="B27" s="40"/>
      <c r="C27" s="38"/>
      <c r="D27" s="42"/>
      <c r="E27" s="43"/>
      <c r="F27" s="42"/>
      <c r="G27" s="42"/>
      <c r="H27" s="43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</row>
    <row r="28" spans="1:23" s="44" customFormat="1" ht="17.25" customHeight="1">
      <c r="A28" s="38"/>
      <c r="B28" s="40"/>
      <c r="C28" s="38"/>
      <c r="D28" s="42"/>
      <c r="E28" s="43"/>
      <c r="F28" s="42"/>
      <c r="G28" s="42"/>
      <c r="H28" s="43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</row>
    <row r="29" spans="1:23" s="44" customFormat="1" ht="18.75">
      <c r="A29" s="45"/>
      <c r="B29" s="45"/>
      <c r="C29" s="45"/>
      <c r="D29" s="45"/>
      <c r="E29" s="45"/>
      <c r="F29" s="46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</row>
    <row r="30" spans="1:5" ht="12.75">
      <c r="A30" s="47"/>
      <c r="B30" s="47"/>
      <c r="C30" s="47"/>
      <c r="D30" s="47"/>
      <c r="E30" s="47"/>
    </row>
    <row r="31" spans="1:5" ht="12.75" hidden="1">
      <c r="A31" s="48"/>
      <c r="B31" s="48"/>
      <c r="C31" s="48"/>
      <c r="D31" s="48"/>
      <c r="E31" s="48"/>
    </row>
    <row r="32" spans="1:5" ht="12.75" hidden="1">
      <c r="A32" s="48"/>
      <c r="B32" s="48"/>
      <c r="C32" s="48"/>
      <c r="D32" s="48"/>
      <c r="E32" s="48"/>
    </row>
    <row r="33" spans="1:5" ht="12.75" hidden="1">
      <c r="A33" s="48"/>
      <c r="B33" s="48"/>
      <c r="C33" s="48"/>
      <c r="D33" s="48"/>
      <c r="E33" s="48"/>
    </row>
    <row r="34" spans="1:5" ht="12.75">
      <c r="A34" s="48"/>
      <c r="B34" s="48"/>
      <c r="C34" s="48"/>
      <c r="D34" s="48"/>
      <c r="E34" s="48"/>
    </row>
    <row r="35" spans="1:8" ht="15.75">
      <c r="A35" s="44"/>
      <c r="B35" s="49"/>
      <c r="C35" s="49"/>
      <c r="D35" s="50"/>
      <c r="E35" s="49"/>
      <c r="F35" s="51"/>
      <c r="G35" s="2"/>
      <c r="H35" s="2"/>
    </row>
    <row r="36" spans="1:8" ht="15.75">
      <c r="A36" s="44"/>
      <c r="B36" s="2"/>
      <c r="C36" s="2"/>
      <c r="D36" s="49"/>
      <c r="E36" s="2"/>
      <c r="F36" s="2"/>
      <c r="G36" s="2"/>
      <c r="H36" s="2"/>
    </row>
    <row r="37" spans="1:8" ht="15.75">
      <c r="A37" s="44"/>
      <c r="B37" s="2"/>
      <c r="C37" s="2"/>
      <c r="D37" s="61"/>
      <c r="E37" s="61"/>
      <c r="F37" s="61"/>
      <c r="G37" s="61"/>
      <c r="H37" s="61"/>
    </row>
    <row r="38" spans="1:8" ht="15.75">
      <c r="A38" s="44"/>
      <c r="B38" s="2"/>
      <c r="C38" s="2"/>
      <c r="D38" s="2"/>
      <c r="E38" s="2"/>
      <c r="F38" s="2"/>
      <c r="G38" s="2"/>
      <c r="H38" s="2"/>
    </row>
  </sheetData>
  <sheetProtection selectLockedCells="1" selectUnlockedCells="1"/>
  <mergeCells count="10">
    <mergeCell ref="A15:B15"/>
    <mergeCell ref="A22:B22"/>
    <mergeCell ref="D37:H37"/>
    <mergeCell ref="E3:F3"/>
    <mergeCell ref="A5:F5"/>
    <mergeCell ref="A7:A8"/>
    <mergeCell ref="B7:B8"/>
    <mergeCell ref="C7:C8"/>
    <mergeCell ref="D7:E7"/>
    <mergeCell ref="F7:F8"/>
  </mergeCells>
  <printOptions/>
  <pageMargins left="1.2715277777777778" right="0.39375" top="0.7875" bottom="0.19652777777777777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2013-12-25T08:59:48Z</dcterms:modified>
  <cp:category/>
  <cp:version/>
  <cp:contentType/>
  <cp:contentStatus/>
</cp:coreProperties>
</file>