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виконком" sheetId="1" r:id="rId1"/>
  </sheets>
  <definedNames>
    <definedName name="_xlfn.AGGREGATE" hidden="1">#NAME?</definedName>
    <definedName name="_xlnm.Print_Area" localSheetId="0">'виконком'!$A$1:$F$85</definedName>
  </definedNames>
  <calcPr fullCalcOnLoad="1"/>
</workbook>
</file>

<file path=xl/sharedStrings.xml><?xml version="1.0" encoding="utf-8"?>
<sst xmlns="http://schemas.openxmlformats.org/spreadsheetml/2006/main" count="94" uniqueCount="57">
  <si>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</si>
  <si>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</si>
  <si>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</si>
  <si>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</si>
  <si>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</si>
  <si>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</si>
  <si>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</si>
  <si>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</si>
  <si>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</si>
  <si>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</si>
  <si>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</si>
  <si>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</si>
  <si>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</si>
  <si>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</si>
  <si>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</si>
  <si>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</si>
  <si>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</si>
  <si>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</si>
  <si>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</si>
  <si>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</si>
  <si>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</si>
  <si>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</si>
  <si>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</si>
  <si>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</si>
  <si>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</si>
  <si>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</si>
  <si>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</si>
  <si>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</si>
  <si>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</si>
  <si>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</si>
  <si>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</si>
  <si>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</si>
  <si>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</si>
  <si>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</si>
  <si>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</si>
  <si>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</si>
  <si>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</si>
  <si>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</si>
  <si>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Місцеві податки</t>
  </si>
  <si>
    <t>Доходи районного у місті бюджету на 2015 рік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</si>
  <si>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</si>
  <si>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</si>
  <si>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</si>
  <si>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</si>
  <si>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</si>
  <si>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</si>
  <si>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</si>
  <si>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</si>
  <si>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</si>
  <si>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</si>
  <si>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 xml:space="preserve">Дотації з міського бюджету </t>
  </si>
  <si>
    <t>грн.</t>
  </si>
  <si>
    <t>виконкому районної у місті ради                                                                  О. Дуванова</t>
  </si>
  <si>
    <t>Керуюча справами</t>
  </si>
  <si>
    <t xml:space="preserve">              до рішення виконкому районної у місті ради </t>
  </si>
  <si>
    <t xml:space="preserve">              Додаток 1
</t>
  </si>
  <si>
    <t xml:space="preserve">              від 30 грудня 2014 № 446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</si>
</sst>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0"/>
      <name val="Times New Roman"/>
      <family val="1"/>
    </font>
    <font>
      <sz val="10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Border="1" applyAlignment="1">
      <alignment vertical="center" wrapText="1"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3" fillId="0" borderId="17" xfId="0" applyNumberFormat="1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62" fillId="0" borderId="0" xfId="0" applyNumberFormat="1" applyFont="1" applyFill="1" applyAlignment="1" applyProtection="1">
      <alignment/>
      <protection/>
    </xf>
    <xf numFmtId="0" fontId="63" fillId="0" borderId="0" xfId="0" applyNumberFormat="1" applyFont="1" applyFill="1" applyAlignment="1" applyProtection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left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5"/>
  <sheetViews>
    <sheetView tabSelected="1" view="pageBreakPreview" zoomScale="60" zoomScalePageLayoutView="0" workbookViewId="0" topLeftCell="A1">
      <selection activeCell="B79" sqref="B79"/>
    </sheetView>
  </sheetViews>
  <sheetFormatPr defaultColWidth="9.33203125" defaultRowHeight="12.75"/>
  <cols>
    <col min="1" max="1" width="16.83203125" style="0" customWidth="1"/>
    <col min="2" max="2" width="73.83203125" style="0" customWidth="1"/>
    <col min="3" max="3" width="22.83203125" style="0" customWidth="1"/>
    <col min="4" max="4" width="24.66015625" style="0" customWidth="1"/>
    <col min="5" max="5" width="19.16015625" style="0" customWidth="1"/>
    <col min="6" max="6" width="15.16015625" style="0" customWidth="1"/>
  </cols>
  <sheetData>
    <row r="1" spans="1:253" s="3" customFormat="1" ht="24" customHeight="1">
      <c r="A1" s="1"/>
      <c r="B1" s="1"/>
      <c r="C1" s="38" t="s">
        <v>55</v>
      </c>
      <c r="D1" s="38"/>
      <c r="E1" s="38"/>
      <c r="F1" s="38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1" customHeight="1">
      <c r="A2" s="1"/>
      <c r="B2" s="1"/>
      <c r="C2" s="38" t="s">
        <v>54</v>
      </c>
      <c r="D2" s="38"/>
      <c r="E2" s="38"/>
      <c r="F2" s="38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1.75" customHeight="1">
      <c r="A3" s="1"/>
      <c r="B3" s="1"/>
      <c r="C3" s="38" t="s">
        <v>56</v>
      </c>
      <c r="D3" s="38"/>
      <c r="E3" s="38"/>
      <c r="F3" s="38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66.75" customHeight="1">
      <c r="A4" s="1"/>
      <c r="B4" s="1"/>
      <c r="D4" s="15"/>
      <c r="E4" s="15"/>
      <c r="F4" s="15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35" t="s">
        <v>39</v>
      </c>
      <c r="B5" s="36"/>
      <c r="C5" s="36"/>
      <c r="D5" s="36"/>
      <c r="E5" s="36"/>
      <c r="F5" s="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12.75">
      <c r="A6" s="1"/>
      <c r="B6" s="10"/>
      <c r="C6" s="10"/>
      <c r="D6" s="10"/>
      <c r="E6" s="10"/>
      <c r="F6" s="16" t="s">
        <v>51</v>
      </c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5.5" customHeight="1">
      <c r="A7" s="37" t="s">
        <v>0</v>
      </c>
      <c r="B7" s="37" t="s">
        <v>1</v>
      </c>
      <c r="C7" s="37" t="s">
        <v>20</v>
      </c>
      <c r="D7" s="37" t="s">
        <v>18</v>
      </c>
      <c r="E7" s="37" t="s">
        <v>19</v>
      </c>
      <c r="F7" s="37"/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70.5" customHeight="1">
      <c r="A8" s="37"/>
      <c r="B8" s="37"/>
      <c r="C8" s="37"/>
      <c r="D8" s="37"/>
      <c r="E8" s="17" t="s">
        <v>20</v>
      </c>
      <c r="F8" s="17" t="s">
        <v>21</v>
      </c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31.5" customHeight="1">
      <c r="A9" s="17">
        <v>10000000</v>
      </c>
      <c r="B9" s="18" t="s">
        <v>3</v>
      </c>
      <c r="C9" s="19">
        <f>D9+E9</f>
        <v>26100300</v>
      </c>
      <c r="D9" s="19">
        <f>D16</f>
        <v>26100300</v>
      </c>
      <c r="E9" s="19">
        <f>E16</f>
        <v>0</v>
      </c>
      <c r="F9" s="19">
        <f>F16</f>
        <v>0</v>
      </c>
      <c r="G9" s="4"/>
      <c r="H9" s="4"/>
      <c r="I9" s="4"/>
      <c r="J9" s="4"/>
      <c r="K9" s="4"/>
      <c r="L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9" customFormat="1" ht="31.5" customHeight="1" hidden="1">
      <c r="A10" s="20">
        <v>11000000</v>
      </c>
      <c r="B10" s="21" t="s">
        <v>4</v>
      </c>
      <c r="C10" s="22"/>
      <c r="D10" s="22"/>
      <c r="E10" s="23"/>
      <c r="F10" s="23"/>
      <c r="G10" s="8"/>
      <c r="H10" s="8"/>
      <c r="I10" s="8"/>
      <c r="J10" s="8"/>
      <c r="K10" s="8"/>
      <c r="L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6" s="7" customFormat="1" ht="20.25" customHeight="1" hidden="1">
      <c r="A11" s="20" t="s">
        <v>22</v>
      </c>
      <c r="B11" s="21" t="s">
        <v>23</v>
      </c>
      <c r="C11" s="34"/>
      <c r="D11" s="34"/>
      <c r="E11" s="34"/>
      <c r="F11" s="34"/>
    </row>
    <row r="12" spans="1:6" s="8" customFormat="1" ht="20.25" customHeight="1" hidden="1">
      <c r="A12" s="20">
        <v>11020000</v>
      </c>
      <c r="B12" s="21" t="s">
        <v>5</v>
      </c>
      <c r="C12" s="34"/>
      <c r="D12" s="34"/>
      <c r="E12" s="34"/>
      <c r="F12" s="34"/>
    </row>
    <row r="13" spans="1:253" s="9" customFormat="1" ht="20.25" customHeight="1" hidden="1">
      <c r="A13" s="20" t="s">
        <v>22</v>
      </c>
      <c r="B13" s="21" t="s">
        <v>22</v>
      </c>
      <c r="C13" s="22"/>
      <c r="D13" s="22"/>
      <c r="E13" s="23"/>
      <c r="F13" s="23"/>
      <c r="G13" s="8"/>
      <c r="H13" s="8"/>
      <c r="I13" s="8"/>
      <c r="J13" s="8"/>
      <c r="K13" s="8"/>
      <c r="L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9" customFormat="1" ht="20.25" customHeight="1" hidden="1">
      <c r="A14" s="20">
        <v>12000000</v>
      </c>
      <c r="B14" s="21" t="s">
        <v>24</v>
      </c>
      <c r="C14" s="22"/>
      <c r="D14" s="22"/>
      <c r="E14" s="23"/>
      <c r="F14" s="23"/>
      <c r="G14" s="8"/>
      <c r="H14" s="8"/>
      <c r="I14" s="8"/>
      <c r="J14" s="8"/>
      <c r="K14" s="8"/>
      <c r="L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9" customFormat="1" ht="20.25" customHeight="1" hidden="1">
      <c r="A15" s="20" t="s">
        <v>22</v>
      </c>
      <c r="B15" s="21" t="s">
        <v>22</v>
      </c>
      <c r="C15" s="22"/>
      <c r="D15" s="22"/>
      <c r="E15" s="23"/>
      <c r="F15" s="23"/>
      <c r="G15" s="8"/>
      <c r="H15" s="8"/>
      <c r="I15" s="8"/>
      <c r="J15" s="8"/>
      <c r="K15" s="8"/>
      <c r="L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9" customFormat="1" ht="47.25" customHeight="1">
      <c r="A16" s="20">
        <v>13000000</v>
      </c>
      <c r="B16" s="21" t="s">
        <v>25</v>
      </c>
      <c r="C16" s="22">
        <f aca="true" t="shared" si="0" ref="C16:C47">D16+E16</f>
        <v>26100300</v>
      </c>
      <c r="D16" s="22">
        <f>D17</f>
        <v>26100300</v>
      </c>
      <c r="E16" s="22">
        <f>E17</f>
        <v>0</v>
      </c>
      <c r="F16" s="22">
        <f>F17</f>
        <v>0</v>
      </c>
      <c r="G16" s="8"/>
      <c r="H16" s="8"/>
      <c r="I16" s="8"/>
      <c r="J16" s="8"/>
      <c r="K16" s="8"/>
      <c r="L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9" customFormat="1" ht="21" customHeight="1">
      <c r="A17" s="20">
        <v>13050000</v>
      </c>
      <c r="B17" s="21" t="s">
        <v>40</v>
      </c>
      <c r="C17" s="22">
        <f t="shared" si="0"/>
        <v>26100300</v>
      </c>
      <c r="D17" s="22">
        <f>D18+D19+D20+D21</f>
        <v>26100300</v>
      </c>
      <c r="E17" s="22">
        <f>E18+E19+E20+E21</f>
        <v>0</v>
      </c>
      <c r="F17" s="22">
        <f>F18+F19+F20+F21</f>
        <v>0</v>
      </c>
      <c r="G17" s="8"/>
      <c r="H17" s="8"/>
      <c r="I17" s="8"/>
      <c r="J17" s="8"/>
      <c r="K17" s="8"/>
      <c r="L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9" customFormat="1" ht="24.75" customHeight="1">
      <c r="A18" s="20">
        <v>13050100</v>
      </c>
      <c r="B18" s="21" t="s">
        <v>41</v>
      </c>
      <c r="C18" s="22">
        <f t="shared" si="0"/>
        <v>3755000</v>
      </c>
      <c r="D18" s="22">
        <v>3755000</v>
      </c>
      <c r="E18" s="23">
        <v>0</v>
      </c>
      <c r="F18" s="23">
        <v>0</v>
      </c>
      <c r="G18" s="8"/>
      <c r="H18" s="8"/>
      <c r="I18" s="8"/>
      <c r="J18" s="8"/>
      <c r="K18" s="8"/>
      <c r="L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9" customFormat="1" ht="23.25" customHeight="1">
      <c r="A19" s="20">
        <v>13050200</v>
      </c>
      <c r="B19" s="21" t="s">
        <v>42</v>
      </c>
      <c r="C19" s="22">
        <f t="shared" si="0"/>
        <v>19451000</v>
      </c>
      <c r="D19" s="22">
        <v>19451000</v>
      </c>
      <c r="E19" s="23">
        <v>0</v>
      </c>
      <c r="F19" s="23">
        <v>0</v>
      </c>
      <c r="G19" s="8"/>
      <c r="H19" s="8"/>
      <c r="I19" s="8"/>
      <c r="J19" s="8"/>
      <c r="K19" s="8"/>
      <c r="L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9" customFormat="1" ht="23.25" customHeight="1">
      <c r="A20" s="20">
        <v>13050300</v>
      </c>
      <c r="B20" s="21" t="s">
        <v>43</v>
      </c>
      <c r="C20" s="22">
        <f t="shared" si="0"/>
        <v>532600</v>
      </c>
      <c r="D20" s="22">
        <v>532600</v>
      </c>
      <c r="E20" s="23">
        <v>0</v>
      </c>
      <c r="F20" s="23">
        <v>0</v>
      </c>
      <c r="G20" s="8"/>
      <c r="H20" s="8"/>
      <c r="I20" s="8"/>
      <c r="J20" s="8"/>
      <c r="K20" s="8"/>
      <c r="L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9" customFormat="1" ht="24.75" customHeight="1">
      <c r="A21" s="20">
        <v>13050500</v>
      </c>
      <c r="B21" s="21" t="s">
        <v>44</v>
      </c>
      <c r="C21" s="22">
        <f t="shared" si="0"/>
        <v>2361700</v>
      </c>
      <c r="D21" s="22">
        <v>2361700</v>
      </c>
      <c r="E21" s="23">
        <v>0</v>
      </c>
      <c r="F21" s="23">
        <v>0</v>
      </c>
      <c r="G21" s="8"/>
      <c r="H21" s="8"/>
      <c r="I21" s="8"/>
      <c r="J21" s="8"/>
      <c r="K21" s="8"/>
      <c r="L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9" customFormat="1" ht="20.25" customHeight="1" hidden="1">
      <c r="A22" s="20">
        <v>14000000</v>
      </c>
      <c r="B22" s="21" t="s">
        <v>11</v>
      </c>
      <c r="C22" s="22">
        <f t="shared" si="0"/>
        <v>0</v>
      </c>
      <c r="D22" s="22"/>
      <c r="E22" s="23"/>
      <c r="F22" s="23"/>
      <c r="G22" s="8"/>
      <c r="H22" s="8"/>
      <c r="I22" s="8"/>
      <c r="J22" s="8"/>
      <c r="K22" s="8"/>
      <c r="L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9" customFormat="1" ht="20.25" customHeight="1" hidden="1">
      <c r="A23" s="20" t="s">
        <v>22</v>
      </c>
      <c r="B23" s="21" t="s">
        <v>22</v>
      </c>
      <c r="C23" s="22">
        <f t="shared" si="0"/>
        <v>0</v>
      </c>
      <c r="D23" s="22"/>
      <c r="E23" s="23"/>
      <c r="F23" s="23"/>
      <c r="G23" s="8"/>
      <c r="H23" s="8"/>
      <c r="I23" s="8"/>
      <c r="J23" s="8"/>
      <c r="K23" s="8"/>
      <c r="L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29.25" customHeight="1" hidden="1">
      <c r="A24" s="20">
        <v>15000000</v>
      </c>
      <c r="B24" s="21" t="s">
        <v>26</v>
      </c>
      <c r="C24" s="22">
        <f t="shared" si="0"/>
        <v>0</v>
      </c>
      <c r="D24" s="22"/>
      <c r="E24" s="23"/>
      <c r="F24" s="23"/>
      <c r="G24" s="8"/>
      <c r="H24" s="8"/>
      <c r="I24" s="8"/>
      <c r="J24" s="8"/>
      <c r="K24" s="8"/>
      <c r="L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9" customFormat="1" ht="20.25" customHeight="1" hidden="1">
      <c r="A25" s="20" t="s">
        <v>22</v>
      </c>
      <c r="B25" s="21" t="s">
        <v>22</v>
      </c>
      <c r="C25" s="22">
        <f t="shared" si="0"/>
        <v>0</v>
      </c>
      <c r="D25" s="22"/>
      <c r="E25" s="23"/>
      <c r="F25" s="23"/>
      <c r="G25" s="8"/>
      <c r="H25" s="8"/>
      <c r="I25" s="8"/>
      <c r="J25" s="8"/>
      <c r="K25" s="8"/>
      <c r="L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9" customFormat="1" ht="29.25" customHeight="1" hidden="1">
      <c r="A26" s="20">
        <v>16000000</v>
      </c>
      <c r="B26" s="21" t="s">
        <v>27</v>
      </c>
      <c r="C26" s="22">
        <f t="shared" si="0"/>
        <v>0</v>
      </c>
      <c r="D26" s="22"/>
      <c r="E26" s="23"/>
      <c r="F26" s="23"/>
      <c r="G26" s="8"/>
      <c r="H26" s="8"/>
      <c r="I26" s="8"/>
      <c r="J26" s="8"/>
      <c r="K26" s="8"/>
      <c r="L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9" customFormat="1" ht="20.25" customHeight="1" hidden="1">
      <c r="A27" s="20" t="s">
        <v>22</v>
      </c>
      <c r="B27" s="21" t="s">
        <v>22</v>
      </c>
      <c r="C27" s="22">
        <f t="shared" si="0"/>
        <v>0</v>
      </c>
      <c r="D27" s="22"/>
      <c r="E27" s="23"/>
      <c r="F27" s="23"/>
      <c r="G27" s="8"/>
      <c r="H27" s="8"/>
      <c r="I27" s="8"/>
      <c r="J27" s="8"/>
      <c r="K27" s="8"/>
      <c r="L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9" customFormat="1" ht="28.5" customHeight="1" hidden="1">
      <c r="A28" s="20">
        <v>17000000</v>
      </c>
      <c r="B28" s="21" t="s">
        <v>12</v>
      </c>
      <c r="C28" s="22">
        <f t="shared" si="0"/>
        <v>0</v>
      </c>
      <c r="D28" s="22"/>
      <c r="E28" s="23"/>
      <c r="F28" s="23"/>
      <c r="G28" s="8"/>
      <c r="H28" s="8"/>
      <c r="I28" s="8"/>
      <c r="J28" s="8"/>
      <c r="K28" s="8"/>
      <c r="L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9" customFormat="1" ht="20.25" customHeight="1" hidden="1">
      <c r="A29" s="20" t="s">
        <v>22</v>
      </c>
      <c r="B29" s="21" t="s">
        <v>22</v>
      </c>
      <c r="C29" s="22">
        <f t="shared" si="0"/>
        <v>0</v>
      </c>
      <c r="D29" s="22"/>
      <c r="E29" s="23"/>
      <c r="F29" s="23"/>
      <c r="G29" s="8"/>
      <c r="H29" s="8"/>
      <c r="I29" s="8"/>
      <c r="J29" s="8"/>
      <c r="K29" s="8"/>
      <c r="L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9" customFormat="1" ht="20.25" customHeight="1" hidden="1">
      <c r="A30" s="20">
        <v>18000000</v>
      </c>
      <c r="B30" s="21" t="s">
        <v>38</v>
      </c>
      <c r="C30" s="22">
        <f t="shared" si="0"/>
        <v>0</v>
      </c>
      <c r="D30" s="22"/>
      <c r="E30" s="23"/>
      <c r="F30" s="23"/>
      <c r="G30" s="8"/>
      <c r="H30" s="8"/>
      <c r="I30" s="8"/>
      <c r="J30" s="8"/>
      <c r="K30" s="8"/>
      <c r="L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9" customFormat="1" ht="20.25" customHeight="1" hidden="1">
      <c r="A31" s="20" t="s">
        <v>22</v>
      </c>
      <c r="B31" s="21" t="s">
        <v>22</v>
      </c>
      <c r="C31" s="22">
        <f t="shared" si="0"/>
        <v>0</v>
      </c>
      <c r="D31" s="22"/>
      <c r="E31" s="23"/>
      <c r="F31" s="23"/>
      <c r="G31" s="8"/>
      <c r="H31" s="8"/>
      <c r="I31" s="8"/>
      <c r="J31" s="8"/>
      <c r="K31" s="8"/>
      <c r="L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9" customFormat="1" ht="20.25" customHeight="1" hidden="1">
      <c r="A32" s="20">
        <v>19000000</v>
      </c>
      <c r="B32" s="21" t="s">
        <v>6</v>
      </c>
      <c r="C32" s="22">
        <f t="shared" si="0"/>
        <v>0</v>
      </c>
      <c r="D32" s="22"/>
      <c r="E32" s="23"/>
      <c r="F32" s="23"/>
      <c r="G32" s="8"/>
      <c r="H32" s="8"/>
      <c r="I32" s="8"/>
      <c r="J32" s="8"/>
      <c r="K32" s="8"/>
      <c r="L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9" customFormat="1" ht="20.25" customHeight="1" hidden="1">
      <c r="A33" s="20" t="s">
        <v>22</v>
      </c>
      <c r="B33" s="21" t="s">
        <v>22</v>
      </c>
      <c r="C33" s="22">
        <f t="shared" si="0"/>
        <v>0</v>
      </c>
      <c r="D33" s="22"/>
      <c r="E33" s="23"/>
      <c r="F33" s="23"/>
      <c r="G33" s="8"/>
      <c r="H33" s="8"/>
      <c r="I33" s="8"/>
      <c r="J33" s="8"/>
      <c r="K33" s="8"/>
      <c r="L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2" customFormat="1" ht="27.75" customHeight="1">
      <c r="A34" s="17">
        <v>20000000</v>
      </c>
      <c r="B34" s="18" t="s">
        <v>7</v>
      </c>
      <c r="C34" s="19">
        <f t="shared" si="0"/>
        <v>1174603</v>
      </c>
      <c r="D34" s="19">
        <f>D35+D44</f>
        <v>18000</v>
      </c>
      <c r="E34" s="19">
        <f>E35+E44</f>
        <v>1156603</v>
      </c>
      <c r="F34" s="19">
        <f>F35+F44</f>
        <v>0</v>
      </c>
      <c r="G34" s="11"/>
      <c r="H34" s="11"/>
      <c r="I34" s="11"/>
      <c r="J34" s="11"/>
      <c r="K34" s="11"/>
      <c r="L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9" customFormat="1" ht="28.5" customHeight="1">
      <c r="A35" s="20">
        <v>21000000</v>
      </c>
      <c r="B35" s="21" t="s">
        <v>8</v>
      </c>
      <c r="C35" s="22">
        <f t="shared" si="0"/>
        <v>18000</v>
      </c>
      <c r="D35" s="22">
        <f aca="true" t="shared" si="1" ref="D35:F36">D36</f>
        <v>18000</v>
      </c>
      <c r="E35" s="22">
        <f t="shared" si="1"/>
        <v>0</v>
      </c>
      <c r="F35" s="22">
        <f t="shared" si="1"/>
        <v>0</v>
      </c>
      <c r="G35" s="8"/>
      <c r="H35" s="8"/>
      <c r="I35" s="8"/>
      <c r="J35" s="8"/>
      <c r="K35" s="8"/>
      <c r="L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9" customFormat="1" ht="26.25" customHeight="1">
      <c r="A36" s="20">
        <v>21080000</v>
      </c>
      <c r="B36" s="21" t="s">
        <v>45</v>
      </c>
      <c r="C36" s="22">
        <f t="shared" si="0"/>
        <v>18000</v>
      </c>
      <c r="D36" s="22">
        <f t="shared" si="1"/>
        <v>18000</v>
      </c>
      <c r="E36" s="22">
        <f t="shared" si="1"/>
        <v>0</v>
      </c>
      <c r="F36" s="22">
        <f t="shared" si="1"/>
        <v>0</v>
      </c>
      <c r="G36" s="8"/>
      <c r="H36" s="8"/>
      <c r="I36" s="8"/>
      <c r="J36" s="8"/>
      <c r="K36" s="8"/>
      <c r="L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9" customFormat="1" ht="26.25" customHeight="1">
      <c r="A37" s="20">
        <v>21081100</v>
      </c>
      <c r="B37" s="21" t="s">
        <v>46</v>
      </c>
      <c r="C37" s="22">
        <f t="shared" si="0"/>
        <v>18000</v>
      </c>
      <c r="D37" s="22">
        <v>18000</v>
      </c>
      <c r="E37" s="23">
        <v>0</v>
      </c>
      <c r="F37" s="23">
        <v>0</v>
      </c>
      <c r="G37" s="8"/>
      <c r="H37" s="8"/>
      <c r="I37" s="8"/>
      <c r="J37" s="8"/>
      <c r="K37" s="8"/>
      <c r="L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9" customFormat="1" ht="29.25" customHeight="1" hidden="1">
      <c r="A38" s="20">
        <v>22000000</v>
      </c>
      <c r="B38" s="21" t="s">
        <v>9</v>
      </c>
      <c r="C38" s="22">
        <f t="shared" si="0"/>
        <v>0</v>
      </c>
      <c r="D38" s="22"/>
      <c r="E38" s="23"/>
      <c r="F38" s="23"/>
      <c r="G38" s="8"/>
      <c r="H38" s="8"/>
      <c r="I38" s="8"/>
      <c r="J38" s="8"/>
      <c r="K38" s="8"/>
      <c r="L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9" customFormat="1" ht="20.25" customHeight="1" hidden="1">
      <c r="A39" s="20" t="s">
        <v>22</v>
      </c>
      <c r="B39" s="21" t="s">
        <v>22</v>
      </c>
      <c r="C39" s="22">
        <f t="shared" si="0"/>
        <v>0</v>
      </c>
      <c r="D39" s="22"/>
      <c r="E39" s="23"/>
      <c r="F39" s="23"/>
      <c r="G39" s="8"/>
      <c r="H39" s="8"/>
      <c r="I39" s="8"/>
      <c r="J39" s="8"/>
      <c r="K39" s="8"/>
      <c r="L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9" customFormat="1" ht="27" customHeight="1" hidden="1">
      <c r="A40" s="20">
        <v>23000000</v>
      </c>
      <c r="B40" s="21" t="s">
        <v>28</v>
      </c>
      <c r="C40" s="22">
        <f t="shared" si="0"/>
        <v>0</v>
      </c>
      <c r="D40" s="22"/>
      <c r="E40" s="23"/>
      <c r="F40" s="23"/>
      <c r="G40" s="8"/>
      <c r="H40" s="8"/>
      <c r="I40" s="8"/>
      <c r="J40" s="8"/>
      <c r="K40" s="8"/>
      <c r="L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9" customFormat="1" ht="20.25" customHeight="1" hidden="1">
      <c r="A41" s="20" t="s">
        <v>22</v>
      </c>
      <c r="B41" s="21" t="s">
        <v>22</v>
      </c>
      <c r="C41" s="22">
        <f t="shared" si="0"/>
        <v>0</v>
      </c>
      <c r="D41" s="22"/>
      <c r="E41" s="23"/>
      <c r="F41" s="23"/>
      <c r="G41" s="8"/>
      <c r="H41" s="8"/>
      <c r="I41" s="8"/>
      <c r="J41" s="8"/>
      <c r="K41" s="8"/>
      <c r="L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9" customFormat="1" ht="20.25" customHeight="1" hidden="1">
      <c r="A42" s="20">
        <v>24000000</v>
      </c>
      <c r="B42" s="21" t="s">
        <v>13</v>
      </c>
      <c r="C42" s="22">
        <f t="shared" si="0"/>
        <v>0</v>
      </c>
      <c r="D42" s="22"/>
      <c r="E42" s="23"/>
      <c r="F42" s="23"/>
      <c r="G42" s="8"/>
      <c r="H42" s="8"/>
      <c r="I42" s="8"/>
      <c r="J42" s="8"/>
      <c r="K42" s="8"/>
      <c r="L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9" customFormat="1" ht="20.25" customHeight="1" hidden="1">
      <c r="A43" s="20" t="s">
        <v>22</v>
      </c>
      <c r="B43" s="21" t="s">
        <v>22</v>
      </c>
      <c r="C43" s="22">
        <f t="shared" si="0"/>
        <v>0</v>
      </c>
      <c r="D43" s="22"/>
      <c r="E43" s="22"/>
      <c r="F43" s="22"/>
      <c r="G43" s="8"/>
      <c r="H43" s="8"/>
      <c r="I43" s="8"/>
      <c r="J43" s="8"/>
      <c r="K43" s="8"/>
      <c r="L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9" customFormat="1" ht="25.5" customHeight="1">
      <c r="A44" s="20">
        <v>25000000</v>
      </c>
      <c r="B44" s="21" t="s">
        <v>29</v>
      </c>
      <c r="C44" s="22">
        <f t="shared" si="0"/>
        <v>1156603</v>
      </c>
      <c r="D44" s="22">
        <f>D45</f>
        <v>0</v>
      </c>
      <c r="E44" s="22">
        <f>E45</f>
        <v>1156603</v>
      </c>
      <c r="F44" s="22">
        <f>F45</f>
        <v>0</v>
      </c>
      <c r="G44" s="8"/>
      <c r="H44" s="8"/>
      <c r="I44" s="8"/>
      <c r="J44" s="8"/>
      <c r="K44" s="8"/>
      <c r="L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9" customFormat="1" ht="42.75" customHeight="1">
      <c r="A45" s="20">
        <v>25010000</v>
      </c>
      <c r="B45" s="21" t="s">
        <v>47</v>
      </c>
      <c r="C45" s="22">
        <f t="shared" si="0"/>
        <v>1156603</v>
      </c>
      <c r="D45" s="22">
        <f>D46+D47</f>
        <v>0</v>
      </c>
      <c r="E45" s="22">
        <f>E46+E47</f>
        <v>1156603</v>
      </c>
      <c r="F45" s="22">
        <v>0</v>
      </c>
      <c r="G45" s="8"/>
      <c r="H45" s="8"/>
      <c r="I45" s="8"/>
      <c r="J45" s="8"/>
      <c r="K45" s="8"/>
      <c r="L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9" customFormat="1" ht="42.75" customHeight="1">
      <c r="A46" s="20">
        <v>25010100</v>
      </c>
      <c r="B46" s="21" t="s">
        <v>48</v>
      </c>
      <c r="C46" s="22">
        <f t="shared" si="0"/>
        <v>1105250</v>
      </c>
      <c r="D46" s="22">
        <v>0</v>
      </c>
      <c r="E46" s="22">
        <f>793250+312000</f>
        <v>1105250</v>
      </c>
      <c r="F46" s="22">
        <v>0</v>
      </c>
      <c r="G46" s="8"/>
      <c r="H46" s="8"/>
      <c r="I46" s="8"/>
      <c r="J46" s="8"/>
      <c r="K46" s="8"/>
      <c r="L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9" customFormat="1" ht="29.25" customHeight="1">
      <c r="A47" s="20">
        <v>25010300</v>
      </c>
      <c r="B47" s="21" t="s">
        <v>49</v>
      </c>
      <c r="C47" s="22">
        <f t="shared" si="0"/>
        <v>51353</v>
      </c>
      <c r="D47" s="22">
        <v>0</v>
      </c>
      <c r="E47" s="22">
        <f>44640+1432+5281</f>
        <v>51353</v>
      </c>
      <c r="F47" s="22">
        <v>0</v>
      </c>
      <c r="G47" s="8"/>
      <c r="H47" s="8"/>
      <c r="I47" s="8"/>
      <c r="J47" s="8"/>
      <c r="K47" s="8"/>
      <c r="L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9" customFormat="1" ht="20.25" customHeight="1" hidden="1">
      <c r="A48" s="20"/>
      <c r="B48" s="21"/>
      <c r="C48" s="22">
        <f aca="true" t="shared" si="2" ref="C48:C72">D48+E48</f>
        <v>0</v>
      </c>
      <c r="D48" s="22"/>
      <c r="E48" s="22"/>
      <c r="F48" s="22"/>
      <c r="G48" s="8"/>
      <c r="H48" s="8"/>
      <c r="I48" s="8"/>
      <c r="J48" s="8"/>
      <c r="K48" s="8"/>
      <c r="L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9" customFormat="1" ht="20.25" customHeight="1" hidden="1">
      <c r="A49" s="20"/>
      <c r="B49" s="21"/>
      <c r="C49" s="22">
        <f t="shared" si="2"/>
        <v>0</v>
      </c>
      <c r="D49" s="22"/>
      <c r="E49" s="22"/>
      <c r="F49" s="22"/>
      <c r="G49" s="8"/>
      <c r="H49" s="8"/>
      <c r="I49" s="8"/>
      <c r="J49" s="8"/>
      <c r="K49" s="8"/>
      <c r="L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9" customFormat="1" ht="20.25" customHeight="1" hidden="1">
      <c r="A50" s="20"/>
      <c r="B50" s="21"/>
      <c r="C50" s="22">
        <f t="shared" si="2"/>
        <v>0</v>
      </c>
      <c r="D50" s="22"/>
      <c r="E50" s="22"/>
      <c r="F50" s="22"/>
      <c r="G50" s="8"/>
      <c r="H50" s="8"/>
      <c r="I50" s="8"/>
      <c r="J50" s="8"/>
      <c r="K50" s="8"/>
      <c r="L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9" customFormat="1" ht="20.25" customHeight="1" hidden="1">
      <c r="A51" s="20"/>
      <c r="B51" s="21"/>
      <c r="C51" s="22">
        <f t="shared" si="2"/>
        <v>0</v>
      </c>
      <c r="D51" s="22"/>
      <c r="E51" s="22"/>
      <c r="F51" s="22"/>
      <c r="G51" s="8"/>
      <c r="H51" s="8"/>
      <c r="I51" s="8"/>
      <c r="J51" s="8"/>
      <c r="K51" s="8"/>
      <c r="L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9" customFormat="1" ht="20.25" customHeight="1" hidden="1">
      <c r="A52" s="20" t="s">
        <v>22</v>
      </c>
      <c r="B52" s="21" t="s">
        <v>22</v>
      </c>
      <c r="C52" s="22">
        <f t="shared" si="2"/>
        <v>0</v>
      </c>
      <c r="D52" s="22"/>
      <c r="E52" s="22"/>
      <c r="F52" s="22"/>
      <c r="G52" s="8"/>
      <c r="H52" s="8"/>
      <c r="I52" s="8"/>
      <c r="J52" s="8"/>
      <c r="K52" s="8"/>
      <c r="L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6" customFormat="1" ht="20.25" customHeight="1" hidden="1">
      <c r="A53" s="17">
        <v>30000000</v>
      </c>
      <c r="B53" s="18" t="s">
        <v>14</v>
      </c>
      <c r="C53" s="22">
        <f t="shared" si="2"/>
        <v>0</v>
      </c>
      <c r="D53" s="22"/>
      <c r="E53" s="22"/>
      <c r="F53" s="22"/>
      <c r="G53" s="2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9" customFormat="1" ht="26.25" customHeight="1" hidden="1">
      <c r="A54" s="20">
        <v>31000000</v>
      </c>
      <c r="B54" s="21" t="s">
        <v>15</v>
      </c>
      <c r="C54" s="22">
        <f t="shared" si="2"/>
        <v>0</v>
      </c>
      <c r="D54" s="22"/>
      <c r="E54" s="23"/>
      <c r="F54" s="23"/>
      <c r="G54" s="8"/>
      <c r="H54" s="8"/>
      <c r="I54" s="8"/>
      <c r="J54" s="8"/>
      <c r="K54" s="8"/>
      <c r="L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9" customFormat="1" ht="20.25" customHeight="1" hidden="1">
      <c r="A55" s="20" t="s">
        <v>22</v>
      </c>
      <c r="B55" s="21" t="s">
        <v>22</v>
      </c>
      <c r="C55" s="22">
        <f t="shared" si="2"/>
        <v>0</v>
      </c>
      <c r="D55" s="22"/>
      <c r="E55" s="23"/>
      <c r="F55" s="23"/>
      <c r="G55" s="8"/>
      <c r="H55" s="8"/>
      <c r="I55" s="8"/>
      <c r="J55" s="8"/>
      <c r="K55" s="8"/>
      <c r="L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9" customFormat="1" ht="27.75" customHeight="1" hidden="1">
      <c r="A56" s="20">
        <v>32000000</v>
      </c>
      <c r="B56" s="21" t="s">
        <v>16</v>
      </c>
      <c r="C56" s="22">
        <f t="shared" si="2"/>
        <v>0</v>
      </c>
      <c r="D56" s="22"/>
      <c r="E56" s="23"/>
      <c r="F56" s="23"/>
      <c r="G56" s="8"/>
      <c r="H56" s="8"/>
      <c r="I56" s="8"/>
      <c r="J56" s="8"/>
      <c r="K56" s="8"/>
      <c r="L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9" customFormat="1" ht="20.25" customHeight="1" hidden="1">
      <c r="A57" s="20" t="s">
        <v>22</v>
      </c>
      <c r="B57" s="21" t="s">
        <v>22</v>
      </c>
      <c r="C57" s="22">
        <f t="shared" si="2"/>
        <v>0</v>
      </c>
      <c r="D57" s="22"/>
      <c r="E57" s="23"/>
      <c r="F57" s="23"/>
      <c r="G57" s="8"/>
      <c r="H57" s="8"/>
      <c r="I57" s="8"/>
      <c r="J57" s="8"/>
      <c r="K57" s="8"/>
      <c r="L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s="9" customFormat="1" ht="31.5" customHeight="1" hidden="1">
      <c r="A58" s="20">
        <v>33000000</v>
      </c>
      <c r="B58" s="21" t="s">
        <v>30</v>
      </c>
      <c r="C58" s="22">
        <f t="shared" si="2"/>
        <v>0</v>
      </c>
      <c r="D58" s="22"/>
      <c r="E58" s="23"/>
      <c r="F58" s="23"/>
      <c r="G58" s="8"/>
      <c r="H58" s="8"/>
      <c r="I58" s="8"/>
      <c r="J58" s="8"/>
      <c r="K58" s="8"/>
      <c r="L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s="9" customFormat="1" ht="20.25" customHeight="1" hidden="1">
      <c r="A59" s="20" t="s">
        <v>22</v>
      </c>
      <c r="B59" s="21" t="s">
        <v>22</v>
      </c>
      <c r="C59" s="22">
        <f t="shared" si="2"/>
        <v>0</v>
      </c>
      <c r="D59" s="22"/>
      <c r="E59" s="23"/>
      <c r="F59" s="23"/>
      <c r="G59" s="8"/>
      <c r="H59" s="8"/>
      <c r="I59" s="8"/>
      <c r="J59" s="8"/>
      <c r="K59" s="8"/>
      <c r="L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3" s="12" customFormat="1" ht="20.25" customHeight="1">
      <c r="A60" s="17">
        <v>40000000</v>
      </c>
      <c r="B60" s="18" t="s">
        <v>2</v>
      </c>
      <c r="C60" s="19">
        <f t="shared" si="2"/>
        <v>6568611</v>
      </c>
      <c r="D60" s="19">
        <f aca="true" t="shared" si="3" ref="D60:F61">D61</f>
        <v>6568611</v>
      </c>
      <c r="E60" s="19">
        <f t="shared" si="3"/>
        <v>0</v>
      </c>
      <c r="F60" s="19">
        <f t="shared" si="3"/>
        <v>0</v>
      </c>
      <c r="G60" s="11"/>
      <c r="H60" s="11"/>
      <c r="I60" s="11"/>
      <c r="J60" s="11"/>
      <c r="K60" s="11"/>
      <c r="L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s="9" customFormat="1" ht="26.25" customHeight="1">
      <c r="A61" s="20">
        <v>41000000</v>
      </c>
      <c r="B61" s="21" t="s">
        <v>31</v>
      </c>
      <c r="C61" s="22">
        <f t="shared" si="2"/>
        <v>6568611</v>
      </c>
      <c r="D61" s="22">
        <f t="shared" si="3"/>
        <v>6568611</v>
      </c>
      <c r="E61" s="22">
        <f t="shared" si="3"/>
        <v>0</v>
      </c>
      <c r="F61" s="22">
        <f t="shared" si="3"/>
        <v>0</v>
      </c>
      <c r="G61" s="8"/>
      <c r="H61" s="8"/>
      <c r="I61" s="8"/>
      <c r="J61" s="8"/>
      <c r="K61" s="8"/>
      <c r="L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9" customFormat="1" ht="27.75" customHeight="1">
      <c r="A62" s="20">
        <v>41010000</v>
      </c>
      <c r="B62" s="21" t="s">
        <v>32</v>
      </c>
      <c r="C62" s="22">
        <f t="shared" si="2"/>
        <v>6568611</v>
      </c>
      <c r="D62" s="22">
        <f>D64</f>
        <v>6568611</v>
      </c>
      <c r="E62" s="22">
        <f>E64</f>
        <v>0</v>
      </c>
      <c r="F62" s="22">
        <f>F64</f>
        <v>0</v>
      </c>
      <c r="G62" s="8"/>
      <c r="H62" s="8"/>
      <c r="I62" s="8"/>
      <c r="J62" s="8"/>
      <c r="K62" s="8"/>
      <c r="L62" s="8"/>
      <c r="IK62" s="8"/>
      <c r="IL62" s="8"/>
      <c r="IM62" s="8"/>
      <c r="IN62" s="8"/>
      <c r="IO62" s="8"/>
      <c r="IP62" s="8"/>
      <c r="IQ62" s="8"/>
      <c r="IR62" s="8"/>
      <c r="IS62" s="8"/>
    </row>
    <row r="63" spans="1:253" s="9" customFormat="1" ht="20.25" customHeight="1" hidden="1">
      <c r="A63" s="20" t="s">
        <v>33</v>
      </c>
      <c r="B63" s="21" t="s">
        <v>34</v>
      </c>
      <c r="C63" s="22">
        <f t="shared" si="2"/>
        <v>0</v>
      </c>
      <c r="D63" s="22"/>
      <c r="E63" s="23"/>
      <c r="F63" s="23"/>
      <c r="G63" s="8"/>
      <c r="H63" s="8"/>
      <c r="I63" s="8"/>
      <c r="J63" s="8"/>
      <c r="K63" s="8"/>
      <c r="L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253" s="9" customFormat="1" ht="25.5" customHeight="1">
      <c r="A64" s="20">
        <v>41020000</v>
      </c>
      <c r="B64" s="21" t="s">
        <v>35</v>
      </c>
      <c r="C64" s="22">
        <f t="shared" si="2"/>
        <v>6568611</v>
      </c>
      <c r="D64" s="22">
        <f>D65</f>
        <v>6568611</v>
      </c>
      <c r="E64" s="22">
        <f>E65</f>
        <v>0</v>
      </c>
      <c r="F64" s="22">
        <f>F65</f>
        <v>0</v>
      </c>
      <c r="G64" s="8"/>
      <c r="H64" s="8"/>
      <c r="I64" s="8"/>
      <c r="J64" s="8"/>
      <c r="K64" s="8"/>
      <c r="L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s="9" customFormat="1" ht="28.5" customHeight="1">
      <c r="A65" s="20">
        <v>41020300</v>
      </c>
      <c r="B65" s="21" t="s">
        <v>50</v>
      </c>
      <c r="C65" s="22">
        <f t="shared" si="2"/>
        <v>6568611</v>
      </c>
      <c r="D65" s="22">
        <v>6568611</v>
      </c>
      <c r="E65" s="22">
        <v>0</v>
      </c>
      <c r="F65" s="22">
        <v>0</v>
      </c>
      <c r="G65" s="8"/>
      <c r="H65" s="8"/>
      <c r="I65" s="8"/>
      <c r="J65" s="8"/>
      <c r="K65" s="8"/>
      <c r="L65" s="8"/>
      <c r="IK65" s="8"/>
      <c r="IL65" s="8"/>
      <c r="IM65" s="8"/>
      <c r="IN65" s="8"/>
      <c r="IO65" s="8"/>
      <c r="IP65" s="8"/>
      <c r="IQ65" s="8"/>
      <c r="IR65" s="8"/>
      <c r="IS65" s="8"/>
    </row>
    <row r="66" spans="1:253" s="9" customFormat="1" ht="20.25" customHeight="1" hidden="1">
      <c r="A66" s="20">
        <v>41030000</v>
      </c>
      <c r="B66" s="21" t="s">
        <v>36</v>
      </c>
      <c r="C66" s="22">
        <f t="shared" si="2"/>
        <v>0</v>
      </c>
      <c r="D66" s="22"/>
      <c r="E66" s="23"/>
      <c r="F66" s="23"/>
      <c r="G66" s="8"/>
      <c r="H66" s="8"/>
      <c r="I66" s="8"/>
      <c r="J66" s="8"/>
      <c r="K66" s="8"/>
      <c r="L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s="9" customFormat="1" ht="20.25" customHeight="1" hidden="1">
      <c r="A67" s="20" t="s">
        <v>34</v>
      </c>
      <c r="B67" s="21" t="s">
        <v>34</v>
      </c>
      <c r="C67" s="22">
        <f t="shared" si="2"/>
        <v>0</v>
      </c>
      <c r="D67" s="22"/>
      <c r="E67" s="23"/>
      <c r="F67" s="23"/>
      <c r="G67" s="8"/>
      <c r="H67" s="8"/>
      <c r="I67" s="8"/>
      <c r="J67" s="8"/>
      <c r="K67" s="8"/>
      <c r="L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s="9" customFormat="1" ht="29.25" customHeight="1" hidden="1">
      <c r="A68" s="20">
        <v>42000000</v>
      </c>
      <c r="B68" s="21" t="s">
        <v>17</v>
      </c>
      <c r="C68" s="22">
        <f t="shared" si="2"/>
        <v>0</v>
      </c>
      <c r="D68" s="22"/>
      <c r="E68" s="23"/>
      <c r="F68" s="23"/>
      <c r="G68" s="8"/>
      <c r="H68" s="8"/>
      <c r="I68" s="8"/>
      <c r="J68" s="8"/>
      <c r="K68" s="8"/>
      <c r="L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253" s="9" customFormat="1" ht="20.25" customHeight="1" hidden="1">
      <c r="A69" s="20" t="s">
        <v>34</v>
      </c>
      <c r="B69" s="21" t="s">
        <v>34</v>
      </c>
      <c r="C69" s="22">
        <f t="shared" si="2"/>
        <v>0</v>
      </c>
      <c r="D69" s="22"/>
      <c r="E69" s="23"/>
      <c r="F69" s="23"/>
      <c r="G69" s="8"/>
      <c r="H69" s="8"/>
      <c r="I69" s="8"/>
      <c r="J69" s="8"/>
      <c r="K69" s="8"/>
      <c r="L69" s="8"/>
      <c r="IK69" s="8"/>
      <c r="IL69" s="8"/>
      <c r="IM69" s="8"/>
      <c r="IN69" s="8"/>
      <c r="IO69" s="8"/>
      <c r="IP69" s="8"/>
      <c r="IQ69" s="8"/>
      <c r="IR69" s="8"/>
      <c r="IS69" s="8"/>
    </row>
    <row r="70" spans="1:253" s="6" customFormat="1" ht="20.25" customHeight="1" hidden="1">
      <c r="A70" s="17">
        <v>50000000</v>
      </c>
      <c r="B70" s="18" t="s">
        <v>10</v>
      </c>
      <c r="C70" s="22">
        <f t="shared" si="2"/>
        <v>0</v>
      </c>
      <c r="D70" s="22"/>
      <c r="E70" s="23"/>
      <c r="F70" s="23"/>
      <c r="G70" s="2"/>
      <c r="H70" s="2"/>
      <c r="I70" s="2"/>
      <c r="J70" s="2"/>
      <c r="K70" s="2"/>
      <c r="L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6" customFormat="1" ht="20.25" customHeight="1" hidden="1">
      <c r="A71" s="20" t="s">
        <v>34</v>
      </c>
      <c r="B71" s="20" t="s">
        <v>34</v>
      </c>
      <c r="C71" s="22">
        <f t="shared" si="2"/>
        <v>0</v>
      </c>
      <c r="D71" s="24"/>
      <c r="E71" s="25"/>
      <c r="F71" s="25"/>
      <c r="G71" s="2"/>
      <c r="H71" s="2"/>
      <c r="I71" s="2"/>
      <c r="J71" s="2"/>
      <c r="K71" s="2"/>
      <c r="L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12" customFormat="1" ht="35.25" customHeight="1">
      <c r="A72" s="17"/>
      <c r="B72" s="26" t="s">
        <v>37</v>
      </c>
      <c r="C72" s="19">
        <f t="shared" si="2"/>
        <v>33843514</v>
      </c>
      <c r="D72" s="19">
        <f>D60+D34+D9</f>
        <v>32686911</v>
      </c>
      <c r="E72" s="19">
        <f>E60+E34+E9</f>
        <v>1156603</v>
      </c>
      <c r="F72" s="19">
        <f>F60+F34+F9</f>
        <v>0</v>
      </c>
      <c r="G72" s="11"/>
      <c r="H72" s="11"/>
      <c r="I72" s="11"/>
      <c r="J72" s="11"/>
      <c r="K72" s="11"/>
      <c r="L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s="3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s="3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s="3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s="3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s="14" customFormat="1" ht="23.25">
      <c r="A79" s="28" t="s">
        <v>53</v>
      </c>
      <c r="B79" s="27"/>
      <c r="C79" s="29"/>
      <c r="D79" s="29"/>
      <c r="E79" s="29"/>
      <c r="F79" s="13"/>
      <c r="G79" s="13"/>
      <c r="H79" s="13"/>
      <c r="I79" s="13"/>
      <c r="J79" s="13"/>
      <c r="K79" s="13"/>
      <c r="L79" s="13"/>
      <c r="IK79" s="13"/>
      <c r="IL79" s="13"/>
      <c r="IM79" s="13"/>
      <c r="IN79" s="13"/>
      <c r="IO79" s="13"/>
      <c r="IP79" s="13"/>
      <c r="IQ79" s="13"/>
      <c r="IR79" s="13"/>
      <c r="IS79" s="13"/>
    </row>
    <row r="80" spans="1:253" s="3" customFormat="1" ht="23.25">
      <c r="A80" s="28" t="s">
        <v>52</v>
      </c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s="3" customFormat="1" ht="23.25">
      <c r="A81" s="29"/>
      <c r="B81" s="29"/>
      <c r="C81" s="29"/>
      <c r="D81" s="29"/>
      <c r="E81" s="29"/>
      <c r="F81" s="1"/>
      <c r="G81" s="1"/>
      <c r="H81" s="1"/>
      <c r="I81" s="1"/>
      <c r="J81" s="1"/>
      <c r="K81" s="1"/>
      <c r="L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s="3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s="3" customFormat="1" ht="22.5">
      <c r="A83" s="30"/>
      <c r="B83" s="30"/>
      <c r="C83" s="30"/>
      <c r="D83" s="30"/>
      <c r="E83" s="30"/>
      <c r="F83" s="31"/>
      <c r="G83" s="1"/>
      <c r="H83" s="1"/>
      <c r="I83" s="1"/>
      <c r="J83" s="1"/>
      <c r="K83" s="1"/>
      <c r="L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6" ht="22.5">
      <c r="A84" s="32"/>
      <c r="B84" s="32"/>
      <c r="C84" s="32"/>
      <c r="D84" s="32"/>
      <c r="E84" s="32"/>
      <c r="F84" s="33"/>
    </row>
    <row r="85" spans="1:5" ht="22.5">
      <c r="A85" s="28"/>
      <c r="B85" s="28"/>
      <c r="C85" s="28"/>
      <c r="D85" s="28"/>
      <c r="E85" s="28"/>
    </row>
  </sheetData>
  <sheetProtection/>
  <mergeCells count="13">
    <mergeCell ref="C1:F1"/>
    <mergeCell ref="C2:F2"/>
    <mergeCell ref="C3:F3"/>
    <mergeCell ref="D7:D8"/>
    <mergeCell ref="E7:F7"/>
    <mergeCell ref="C11:C12"/>
    <mergeCell ref="D11:D12"/>
    <mergeCell ref="E11:E12"/>
    <mergeCell ref="F11:F12"/>
    <mergeCell ref="A5:E5"/>
    <mergeCell ref="A7:A8"/>
    <mergeCell ref="B7:B8"/>
    <mergeCell ref="C7:C8"/>
  </mergeCells>
  <printOptions/>
  <pageMargins left="1.1811023622047245" right="0.3937007874015748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2014-12-29T16:00:13Z</cp:lastPrinted>
  <dcterms:created xsi:type="dcterms:W3CDTF">2014-01-17T10:52:16Z</dcterms:created>
  <dcterms:modified xsi:type="dcterms:W3CDTF">2014-12-31T07:49:59Z</dcterms:modified>
  <cp:category/>
  <cp:version/>
  <cp:contentType/>
  <cp:contentStatus/>
</cp:coreProperties>
</file>