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3 (2)" sheetId="1" r:id="rId1"/>
  </sheets>
  <definedNames>
    <definedName name="_xlnm.Print_Area" localSheetId="0">'Дод3 (2)'!$A$1:$N$63</definedName>
  </definedNames>
  <calcPr fullCalcOnLoad="1"/>
</workbook>
</file>

<file path=xl/sharedStrings.xml><?xml version="1.0" encoding="utf-8"?>
<sst xmlns="http://schemas.openxmlformats.org/spreadsheetml/2006/main" count="118" uniqueCount="108">
  <si>
    <t>Всього</t>
  </si>
  <si>
    <t>з них:</t>
  </si>
  <si>
    <t>Видатки загального фонду</t>
  </si>
  <si>
    <t>Видатки спеціального фонду</t>
  </si>
  <si>
    <t>розвитку</t>
  </si>
  <si>
    <t>районної у місті ради</t>
  </si>
  <si>
    <t>споживання</t>
  </si>
  <si>
    <t>комунальні послуги та енергоносії</t>
  </si>
  <si>
    <t>010116</t>
  </si>
  <si>
    <t>090412</t>
  </si>
  <si>
    <t>091103</t>
  </si>
  <si>
    <t>091104</t>
  </si>
  <si>
    <t>091107</t>
  </si>
  <si>
    <t>090802</t>
  </si>
  <si>
    <t>070303</t>
  </si>
  <si>
    <t>090302</t>
  </si>
  <si>
    <t>090304</t>
  </si>
  <si>
    <t>090305</t>
  </si>
  <si>
    <t>090401</t>
  </si>
  <si>
    <t>091204</t>
  </si>
  <si>
    <t>091300</t>
  </si>
  <si>
    <t>Управління праці та соціального захисту населення виконкому Саксаганської районної у місті ради</t>
  </si>
  <si>
    <t>Відділ освіти виконкому Саксаганської районної у місті  ради</t>
  </si>
  <si>
    <t>грн.</t>
  </si>
  <si>
    <t>Інші видатки на соціальний захист населення</t>
  </si>
  <si>
    <t>090303</t>
  </si>
  <si>
    <t xml:space="preserve">РАЗОМ ВИДАТКІВ </t>
  </si>
  <si>
    <t>Разом</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</si>
  <si>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</si>
  <si>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</si>
  <si>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</si>
  <si>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091205</t>
  </si>
  <si>
    <t>091206</t>
  </si>
  <si>
    <t>090700</t>
  </si>
  <si>
    <t xml:space="preserve">Служба у справах дітей виконкому районної у місті ради </t>
  </si>
  <si>
    <t xml:space="preserve">           </t>
  </si>
  <si>
    <t xml:space="preserve">Виконавчий комітет Саксаганської районної у місті ради </t>
  </si>
  <si>
    <t xml:space="preserve">до рішення </t>
  </si>
  <si>
    <t>Оплата праці</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</si>
  <si>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</si>
  <si>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</si>
  <si>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Утримання закладів, що надають соціальні послуги дітям, які опинилися в складних життєвих обставинах </t>
  </si>
  <si>
    <t xml:space="preserve">Заходи державної політики із забезпечення рівних прав та можливостей жінок та чоловіків </t>
  </si>
  <si>
    <t xml:space="preserve">Заходи державної політики з питань дітей та їх соціального захисту </t>
  </si>
  <si>
    <t xml:space="preserve">Заходи державної політики з питань молоді </t>
  </si>
  <si>
    <t xml:space="preserve">Заходи державної політики з питань сім'ї </t>
  </si>
  <si>
    <t xml:space="preserve">Філармонії, музичні колективи і ансамблі та інші мистецькі заклади та  заходи </t>
  </si>
  <si>
    <t xml:space="preserve">Проведення навчально-тренувальних зборів і змагань </t>
  </si>
  <si>
    <t xml:space="preserve">Утримання та навчально-тренувальна робота дитячо-юнацьких спортивних шкіл </t>
  </si>
  <si>
    <t xml:space="preserve">Надання допомоги у зв'язку з вагітністю і пологами </t>
  </si>
  <si>
    <t xml:space="preserve">Надання допомоги на догляд за дитиною віком до трьох років </t>
  </si>
  <si>
    <t xml:space="preserve">Надання допомоги при народженні дитини </t>
  </si>
  <si>
    <t xml:space="preserve">Надання допомоги на дітей, над якими встановлено опіку чи піклування </t>
  </si>
  <si>
    <t xml:space="preserve">Надання допомоги на дітей одиноким матерям </t>
  </si>
  <si>
    <t xml:space="preserve">Надання тимчасової державної допомоги дітям </t>
  </si>
  <si>
    <t xml:space="preserve">Надання допомоги при усиновленні дитини </t>
  </si>
  <si>
    <t xml:space="preserve">Надання державної соціальної допомоги малозабезпеченим сім'ям </t>
  </si>
  <si>
    <t xml:space="preserve">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 </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</si>
  <si>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</si>
  <si>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0313820</t>
  </si>
  <si>
    <t>0313550</t>
  </si>
  <si>
    <t>0313850</t>
  </si>
  <si>
    <t>0313860</t>
  </si>
  <si>
    <t>0313870</t>
  </si>
  <si>
    <t>0314030</t>
  </si>
  <si>
    <t>0315010</t>
  </si>
  <si>
    <t>1015050</t>
  </si>
  <si>
    <t>1513560</t>
  </si>
  <si>
    <t>1513340</t>
  </si>
  <si>
    <t>1513350</t>
  </si>
  <si>
    <t xml:space="preserve">Додаток 3.1 </t>
  </si>
  <si>
    <t xml:space="preserve">за головними розпорядниками коштів у розрізі бюджетних програм </t>
  </si>
  <si>
    <t>2013815</t>
  </si>
  <si>
    <t>1501072</t>
  </si>
  <si>
    <t>1513032</t>
  </si>
  <si>
    <t>1513162</t>
  </si>
  <si>
    <t>1513172</t>
  </si>
  <si>
    <t>1513182</t>
  </si>
  <si>
    <t>1513192</t>
  </si>
  <si>
    <t>1513202</t>
  </si>
  <si>
    <t>1513212</t>
  </si>
  <si>
    <t>1513222</t>
  </si>
  <si>
    <t>1513232</t>
  </si>
  <si>
    <t>1513372</t>
  </si>
  <si>
    <t>090308</t>
  </si>
  <si>
    <t>090307</t>
  </si>
  <si>
    <t>090306</t>
  </si>
  <si>
    <t>090203</t>
  </si>
  <si>
    <t>130107</t>
  </si>
  <si>
    <t xml:space="preserve">Надання реабілітаційних послуг дітям-інвалідам </t>
  </si>
  <si>
    <t>Центри соціальної реабілітації дітей-інвалідів, центри професійної реабілітації інвалідів</t>
  </si>
  <si>
    <t>Код  програмної класифікації видатків та кредитування місцевих бюджетів            ( КПКВК)</t>
  </si>
  <si>
    <t xml:space="preserve">від 28 грудня  2012 року № </t>
  </si>
  <si>
    <t xml:space="preserve">Розподіл видатків районного у місті бюджету  на  2013 рік </t>
  </si>
  <si>
    <t xml:space="preserve">                                                                                                                                                                                                                                                                                                                                                                                                                                                                                                                                                                                                                                                                                                                                                                                                                                                                                                                                                                                                                                                                                                                                                                                                                                                                                                                                                                                                                                                                                                                                                                                                                                                                                                                                                                                                                                                                                                                                                                                                                                                                                                                                                                                                                                                                                                                                                                                                                                                                                                                                                                                                                                                                                                                                                                                                                                                                                                                                                                                                                                                                                                                                                                                                                                                                                                                                                                                                                                                                                                                                                                                                                                                                                                                                                                                                                                                                                                                                                                                                                                                                                                                                                                                                                                                                                                                                                                                                                                                                                                                                                                                                                                                                                                                                                                                                                                                                                                                                                                                                                                                                                                                                                                                                                                                                                                                                                                                                                                                                                                                                                                                                                                                                                                                                                                                                                                                                                                                                                                                                                                                                                                                                                                                                                                                                                                                                                                                                                                                                                                                                                                                                                                                                                                                                                                                                                                                                                                                                                                                                                                                                                                                                                                                                                                                                                                                                                                                                                                                                                                                                                                                                                                                                                                                                                                                                                                                                                                                                                                                                                                                                                                                                                                                                                                                                                                                                                                                                                                                                                                                                                                                                                                                                                                                                                                                                                                                                                                                                                                                                                                                                                                                                                                                                                                                                                                                                                                                                                                                                                                                                                                                                                                                                                                                                                                                                                                                                                                                                                                                                                                                                                                                                                                                                                                                                                                                                                                                                                                                                                                                                                                                                                                                                                                                                                                                                                                                                                                                                                                                                                                                                                                                                                                                                                                                                                                                                                                                                                                                                                                                                                                                                                                                                                                                                                                                                                                                                                                                                                                                                                                                                                                                                                                                                                                                                                                                                                                                                                                                                                                                                                                                                                                                                                                                                                                                                                                                                                                                                                                                                                                                                                                                                                                                                                                                                                                                                                                                                                                                                                                                                                                                                                                                                                                                                                                                                                                                                                                                                                                                                                                                                                                                                                                                                                                                                                                                                                                                                                                                                                                                                                                                                                                                                                                                                                                                                                                                                                                                                                                                                                                                                                                                                                                                                                                                                                                                                                                                                                                                                                                                                                                                                                                                                                                                                                                                                                                                                                                                                                                                                                                                                                                                                                                                                                                                                                                                                                                                                                                                                                                                                                                                                                                                                                                                                                                                                                                                                                                                                                                                                                                                                                                                                                                                                                                                                                                                                                                                                                                                                                                                                                                                                                                                                                                                                                                                                                                                                                                                                                                                                                                                                                                                                                                                                                                                                                                                                                                                                                                                                                                                                                                                                                                                                                                                                                                                                                                                                                                                                                                                                                                                                                                                                                                                                                                                                                                                                                                                                                                                                                                                                                                                                                                                                                                                                                                                                                                                                                                                                                                                                                                                                                                                                                                                                                                                                                                                                                                                                                                                                                                                                                                                                                                                                                                                                                                                                                                                                                                                                                                                                                                                                                                                                                                                                                                                                                                                                                                                                                                                                                                              </t>
  </si>
  <si>
    <t xml:space="preserve">Надання державної соціальної допомоги інвалідам з дитинства та дітям-інвалідам </t>
  </si>
  <si>
    <t>Територіальні центри соціального обслуговування (надання соціальних послуг)</t>
  </si>
  <si>
    <t>Найменування показників згідно з відомчою і програмною класифікаціями видатків та кредитування місцевого  бюджету</t>
  </si>
  <si>
    <t>Код тимчасової  класифікації видатків та кредитування місцевих бюджетів        (КТКВК)</t>
  </si>
  <si>
    <t>Заступник голови районної у місті ради                                                                                                                                             Ю. Красножон</t>
  </si>
  <si>
    <t>03</t>
  </si>
  <si>
    <t>0310220</t>
  </si>
  <si>
    <t>Керівництво і управління у виконкомі Саксаганської районної у місті ради</t>
  </si>
  <si>
    <t>Надання грошової допомоги окремим категоріям мешканців району</t>
  </si>
  <si>
    <t>10</t>
  </si>
  <si>
    <t>20</t>
  </si>
  <si>
    <t>15</t>
  </si>
  <si>
    <t xml:space="preserve">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</si>
</sst>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4">
    <font>
      <sz val="10"/>
      <name val="Arial"/>
      <family val="0"/>
    </font>
    <font>
      <u val="single"/>
      <sz val="10"/>
      <color indexed="12"/>
      <name val="Arial"/>
      <family val="0"/>
    </font>
    <font>
      <u val="single"/>
      <sz val="10"/>
      <color indexed="36"/>
      <name val="Arial"/>
      <family val="0"/>
    </font>
    <font>
      <sz val="20"/>
      <name val="Arial"/>
      <family val="2"/>
    </font>
    <font>
      <sz val="10"/>
      <color indexed="8"/>
      <name val="Arial"/>
      <family val="0"/>
    </font>
    <font>
      <sz val="14"/>
      <color indexed="9"/>
      <name val="Times New Roman"/>
      <family val="1"/>
    </font>
    <font>
      <sz val="14"/>
      <color indexed="8"/>
      <name val="Arial"/>
      <family val="0"/>
    </font>
    <font>
      <sz val="14"/>
      <name val="Arial"/>
      <family val="0"/>
    </font>
    <font>
      <sz val="14"/>
      <name val="Times New Roman"/>
      <family val="1"/>
    </font>
    <font>
      <sz val="26"/>
      <color indexed="8"/>
      <name val="Arial"/>
      <family val="0"/>
    </font>
    <font>
      <b/>
      <sz val="26"/>
      <color indexed="8"/>
      <name val="Arial"/>
      <family val="2"/>
    </font>
    <font>
      <sz val="48"/>
      <name val="Arial"/>
      <family val="0"/>
    </font>
    <font>
      <b/>
      <i/>
      <sz val="30"/>
      <color indexed="8"/>
      <name val="Arial"/>
      <family val="0"/>
    </font>
    <font>
      <b/>
      <sz val="30"/>
      <color indexed="8"/>
      <name val="Arial"/>
      <family val="0"/>
    </font>
    <font>
      <i/>
      <sz val="30"/>
      <color indexed="8"/>
      <name val="Arial"/>
      <family val="0"/>
    </font>
    <font>
      <sz val="30"/>
      <color indexed="8"/>
      <name val="Arial"/>
      <family val="0"/>
    </font>
    <font>
      <sz val="48"/>
      <name val="Times New Roman"/>
      <family val="1"/>
    </font>
    <font>
      <sz val="24"/>
      <name val="Arial"/>
      <family val="0"/>
    </font>
    <font>
      <sz val="30"/>
      <name val="Arial"/>
      <family val="0"/>
    </font>
    <font>
      <i/>
      <sz val="20"/>
      <name val="Arial"/>
      <family val="2"/>
    </font>
    <font>
      <sz val="26"/>
      <name val="Arial"/>
      <family val="0"/>
    </font>
    <font>
      <sz val="9"/>
      <name val="Arial"/>
      <family val="2"/>
    </font>
    <font>
      <sz val="12"/>
      <name val="Arial"/>
      <family val="2"/>
    </font>
    <font>
      <b/>
      <i/>
      <sz val="36"/>
      <name val="Arial"/>
      <family val="2"/>
    </font>
    <font>
      <sz val="36"/>
      <name val="Arial"/>
      <family val="2"/>
    </font>
    <font>
      <b/>
      <sz val="10"/>
      <name val="Arial"/>
      <family val="2"/>
    </font>
    <font>
      <b/>
      <sz val="26"/>
      <name val="Arial"/>
      <family val="2"/>
    </font>
    <font>
      <b/>
      <i/>
      <sz val="30"/>
      <name val="Arial"/>
      <family val="0"/>
    </font>
    <font>
      <b/>
      <sz val="30"/>
      <name val="Arial"/>
      <family val="0"/>
    </font>
    <font>
      <i/>
      <sz val="30"/>
      <name val="Arial"/>
      <family val="0"/>
    </font>
    <font>
      <sz val="14"/>
      <name val="Bookman Old Style"/>
      <family val="1"/>
    </font>
    <font>
      <sz val="14"/>
      <name val="Rage Italic"/>
      <family val="4"/>
    </font>
    <font>
      <b/>
      <sz val="14"/>
      <name val="Berlin Sans FB Demi"/>
      <family val="2"/>
    </font>
    <font>
      <sz val="36"/>
      <name val="Times New Roman"/>
      <family val="1"/>
    </font>
  </fonts>
  <fills count="3">
    <fill>
      <patternFill/>
    </fill>
    <fill>
      <patternFill patternType="gray125"/>
    </fill>
    <fill>
      <patternFill patternType="solid">
        <fgColor indexed="9"/>
        <bgColor indexed="64"/>
      </patternFill>
    </fill>
  </fills>
  <borders count="25">
    <border>
      <left/>
      <right/>
      <top/>
      <bottom/>
      <diagonal/>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style="medium"/>
      <top>
        <color indexed="63"/>
      </top>
      <bottom style="thin"/>
    </border>
    <border>
      <left>
        <color indexed="63"/>
      </left>
      <right style="thin"/>
      <top style="medium"/>
      <bottom style="medium"/>
    </border>
    <border>
      <left style="medium"/>
      <right style="thin"/>
      <top style="medium"/>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52">
    <xf numFmtId="0" fontId="0" fillId="0" borderId="0" xfId="0" applyAlignment="1">
      <alignment/>
    </xf>
    <xf numFmtId="0" fontId="0" fillId="0" borderId="0" xfId="0" applyFont="1" applyAlignment="1">
      <alignment/>
    </xf>
    <xf numFmtId="0" fontId="0" fillId="0" borderId="0" xfId="0" applyAlignment="1">
      <alignment horizontal="right"/>
    </xf>
    <xf numFmtId="0" fontId="4"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Font="1" applyBorder="1" applyAlignment="1">
      <alignment/>
    </xf>
    <xf numFmtId="0" fontId="0" fillId="0" borderId="0" xfId="0" applyBorder="1" applyAlignment="1">
      <alignment/>
    </xf>
    <xf numFmtId="0" fontId="9" fillId="0" borderId="1" xfId="0" applyFont="1" applyBorder="1" applyAlignment="1">
      <alignment horizontal="center" vertical="center"/>
    </xf>
    <xf numFmtId="0" fontId="11" fillId="0" borderId="0" xfId="0" applyFont="1" applyAlignment="1">
      <alignment/>
    </xf>
    <xf numFmtId="49" fontId="12" fillId="0" borderId="2" xfId="0" applyNumberFormat="1" applyFont="1" applyBorder="1" applyAlignment="1">
      <alignment/>
    </xf>
    <xf numFmtId="49" fontId="12" fillId="0" borderId="3" xfId="0" applyNumberFormat="1" applyFont="1" applyBorder="1" applyAlignment="1">
      <alignment/>
    </xf>
    <xf numFmtId="49" fontId="14" fillId="2" borderId="3" xfId="0" applyNumberFormat="1" applyFont="1" applyFill="1" applyBorder="1" applyAlignment="1">
      <alignment horizontal="center" vertical="center"/>
    </xf>
    <xf numFmtId="49" fontId="13" fillId="2" borderId="3" xfId="0" applyNumberFormat="1" applyFont="1" applyFill="1" applyBorder="1" applyAlignment="1">
      <alignment/>
    </xf>
    <xf numFmtId="49" fontId="12" fillId="2" borderId="3" xfId="0" applyNumberFormat="1" applyFont="1" applyFill="1" applyBorder="1" applyAlignment="1">
      <alignment vertical="center"/>
    </xf>
    <xf numFmtId="49" fontId="14" fillId="2" borderId="4" xfId="0" applyNumberFormat="1" applyFont="1" applyFill="1" applyBorder="1" applyAlignment="1">
      <alignment horizontal="center" vertical="center"/>
    </xf>
    <xf numFmtId="49" fontId="14" fillId="2" borderId="0" xfId="0" applyNumberFormat="1" applyFont="1" applyFill="1" applyBorder="1" applyAlignment="1">
      <alignment horizontal="center" vertical="center"/>
    </xf>
    <xf numFmtId="0" fontId="15" fillId="0" borderId="1" xfId="0" applyFont="1" applyBorder="1" applyAlignment="1">
      <alignment horizontal="center" vertical="center"/>
    </xf>
    <xf numFmtId="2" fontId="7" fillId="0" borderId="0" xfId="0" applyNumberFormat="1" applyFont="1" applyAlignment="1">
      <alignment/>
    </xf>
    <xf numFmtId="2" fontId="17" fillId="0" borderId="0" xfId="0" applyNumberFormat="1" applyFont="1" applyAlignment="1">
      <alignment/>
    </xf>
    <xf numFmtId="49" fontId="14" fillId="0" borderId="3" xfId="0" applyNumberFormat="1" applyFont="1" applyFill="1" applyBorder="1" applyAlignment="1">
      <alignment horizontal="center" vertical="center"/>
    </xf>
    <xf numFmtId="0" fontId="16" fillId="0" borderId="0" xfId="0" applyFont="1" applyAlignment="1">
      <alignment horizontal="left"/>
    </xf>
    <xf numFmtId="0" fontId="18" fillId="2" borderId="5" xfId="0" applyFont="1" applyFill="1" applyBorder="1" applyAlignment="1">
      <alignment horizontal="right"/>
    </xf>
    <xf numFmtId="0" fontId="0" fillId="0" borderId="0" xfId="0" applyFont="1" applyAlignment="1">
      <alignment/>
    </xf>
    <xf numFmtId="0" fontId="19"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left"/>
    </xf>
    <xf numFmtId="0" fontId="21" fillId="0" borderId="0" xfId="0" applyFont="1" applyAlignment="1">
      <alignment/>
    </xf>
    <xf numFmtId="0" fontId="0" fillId="0" borderId="0" xfId="0" applyFont="1" applyAlignment="1">
      <alignment/>
    </xf>
    <xf numFmtId="0" fontId="22" fillId="0" borderId="0" xfId="0" applyFont="1" applyAlignment="1">
      <alignment/>
    </xf>
    <xf numFmtId="0" fontId="0" fillId="0" borderId="0" xfId="0" applyFont="1" applyAlignment="1">
      <alignment/>
    </xf>
    <xf numFmtId="0" fontId="25"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20" fillId="0" borderId="6" xfId="0" applyFont="1" applyBorder="1" applyAlignment="1">
      <alignment horizontal="center" vertical="center"/>
    </xf>
    <xf numFmtId="0" fontId="20" fillId="0" borderId="6" xfId="0" applyFont="1" applyBorder="1" applyAlignment="1">
      <alignment horizontal="center" vertical="center" wrapText="1"/>
    </xf>
    <xf numFmtId="0" fontId="20" fillId="0" borderId="7" xfId="0" applyFont="1" applyFill="1" applyBorder="1" applyAlignment="1">
      <alignment horizontal="center" vertical="center"/>
    </xf>
    <xf numFmtId="49" fontId="27" fillId="0" borderId="8" xfId="0" applyNumberFormat="1" applyFont="1" applyBorder="1" applyAlignment="1">
      <alignment horizontal="center"/>
    </xf>
    <xf numFmtId="0" fontId="28" fillId="0" borderId="8" xfId="0" applyFont="1" applyBorder="1" applyAlignment="1">
      <alignment horizontal="left" vertical="center" wrapText="1"/>
    </xf>
    <xf numFmtId="0" fontId="28" fillId="0" borderId="8" xfId="0" applyFont="1" applyBorder="1" applyAlignment="1">
      <alignment/>
    </xf>
    <xf numFmtId="0" fontId="0" fillId="0" borderId="0" xfId="0" applyFont="1" applyAlignment="1">
      <alignment/>
    </xf>
    <xf numFmtId="49" fontId="27" fillId="0" borderId="5" xfId="0" applyNumberFormat="1" applyFont="1" applyBorder="1" applyAlignment="1">
      <alignment horizontal="center"/>
    </xf>
    <xf numFmtId="0" fontId="18" fillId="0" borderId="5" xfId="0" applyFont="1" applyBorder="1" applyAlignment="1">
      <alignment horizontal="left" vertical="center" wrapText="1"/>
    </xf>
    <xf numFmtId="0" fontId="28" fillId="0" borderId="5" xfId="0" applyFont="1" applyBorder="1" applyAlignment="1">
      <alignment/>
    </xf>
    <xf numFmtId="49" fontId="29" fillId="2" borderId="5" xfId="0" applyNumberFormat="1" applyFont="1" applyFill="1" applyBorder="1" applyAlignment="1">
      <alignment horizontal="center" vertical="center"/>
    </xf>
    <xf numFmtId="0" fontId="29" fillId="2" borderId="5" xfId="0" applyFont="1" applyFill="1" applyBorder="1" applyAlignment="1">
      <alignment vertical="center" wrapText="1"/>
    </xf>
    <xf numFmtId="0" fontId="18" fillId="2" borderId="5" xfId="0" applyFont="1" applyFill="1" applyBorder="1" applyAlignment="1">
      <alignment horizontal="center"/>
    </xf>
    <xf numFmtId="0" fontId="18" fillId="2" borderId="9" xfId="0" applyFont="1" applyFill="1" applyBorder="1" applyAlignment="1">
      <alignment horizontal="center"/>
    </xf>
    <xf numFmtId="49" fontId="29" fillId="2" borderId="5" xfId="0" applyNumberFormat="1" applyFont="1" applyFill="1" applyBorder="1" applyAlignment="1">
      <alignment horizontal="center" vertical="center" wrapText="1"/>
    </xf>
    <xf numFmtId="49" fontId="29" fillId="0" borderId="5" xfId="0" applyNumberFormat="1" applyFont="1" applyFill="1" applyBorder="1" applyAlignment="1">
      <alignment horizontal="left" vertical="center" wrapText="1"/>
    </xf>
    <xf numFmtId="0" fontId="18" fillId="2" borderId="5" xfId="0" applyFont="1" applyFill="1" applyBorder="1" applyAlignment="1">
      <alignment/>
    </xf>
    <xf numFmtId="0" fontId="18" fillId="2" borderId="5" xfId="0" applyFont="1" applyFill="1" applyBorder="1" applyAlignment="1">
      <alignment/>
    </xf>
    <xf numFmtId="49" fontId="28" fillId="2" borderId="5" xfId="0" applyNumberFormat="1" applyFont="1" applyFill="1" applyBorder="1" applyAlignment="1">
      <alignment horizontal="center"/>
    </xf>
    <xf numFmtId="0" fontId="28" fillId="2" borderId="5" xfId="0" applyFont="1" applyFill="1" applyBorder="1" applyAlignment="1">
      <alignment horizontal="left" vertical="center" wrapText="1"/>
    </xf>
    <xf numFmtId="0" fontId="28" fillId="2" borderId="5" xfId="0" applyFont="1" applyFill="1" applyBorder="1" applyAlignment="1">
      <alignment horizontal="right"/>
    </xf>
    <xf numFmtId="0" fontId="28" fillId="2" borderId="9" xfId="0" applyFont="1" applyFill="1" applyBorder="1" applyAlignment="1">
      <alignment horizontal="center"/>
    </xf>
    <xf numFmtId="0" fontId="0" fillId="0" borderId="0" xfId="0" applyFont="1" applyBorder="1" applyAlignment="1">
      <alignment/>
    </xf>
    <xf numFmtId="49" fontId="18" fillId="2" borderId="5" xfId="0" applyNumberFormat="1" applyFont="1" applyFill="1" applyBorder="1" applyAlignment="1">
      <alignment horizontal="center"/>
    </xf>
    <xf numFmtId="0" fontId="18" fillId="2" borderId="5" xfId="0" applyFont="1" applyFill="1" applyBorder="1" applyAlignment="1">
      <alignment horizontal="left" vertical="center" wrapText="1"/>
    </xf>
    <xf numFmtId="0" fontId="28" fillId="2" borderId="5" xfId="0" applyFont="1" applyFill="1" applyBorder="1" applyAlignment="1">
      <alignment horizontal="center"/>
    </xf>
    <xf numFmtId="49" fontId="27" fillId="2" borderId="5" xfId="0" applyNumberFormat="1" applyFont="1" applyFill="1" applyBorder="1" applyAlignment="1">
      <alignment horizontal="center" vertical="center"/>
    </xf>
    <xf numFmtId="49" fontId="28" fillId="2" borderId="5" xfId="0" applyNumberFormat="1" applyFont="1" applyFill="1" applyBorder="1" applyAlignment="1">
      <alignment horizontal="left" vertical="center" wrapText="1"/>
    </xf>
    <xf numFmtId="49" fontId="18" fillId="2" borderId="5" xfId="0" applyNumberFormat="1" applyFont="1" applyFill="1" applyBorder="1" applyAlignment="1">
      <alignment horizontal="left" vertical="center" wrapText="1"/>
    </xf>
    <xf numFmtId="49" fontId="29" fillId="2" borderId="10" xfId="0" applyNumberFormat="1" applyFont="1" applyFill="1" applyBorder="1" applyAlignment="1">
      <alignment horizontal="center" vertical="center" wrapText="1"/>
    </xf>
    <xf numFmtId="0" fontId="29" fillId="2" borderId="10" xfId="0" applyFont="1" applyFill="1" applyBorder="1" applyAlignment="1">
      <alignment vertical="center" wrapText="1"/>
    </xf>
    <xf numFmtId="0" fontId="18" fillId="2" borderId="10" xfId="0" applyFont="1" applyFill="1" applyBorder="1" applyAlignment="1">
      <alignment horizontal="right"/>
    </xf>
    <xf numFmtId="0" fontId="18" fillId="2" borderId="10" xfId="0" applyFont="1" applyFill="1" applyBorder="1" applyAlignment="1">
      <alignment horizontal="center"/>
    </xf>
    <xf numFmtId="0" fontId="18" fillId="2" borderId="11" xfId="0" applyFont="1" applyFill="1" applyBorder="1" applyAlignment="1">
      <alignment horizontal="center"/>
    </xf>
    <xf numFmtId="49" fontId="29" fillId="2" borderId="0" xfId="0" applyNumberFormat="1" applyFont="1" applyFill="1" applyBorder="1" applyAlignment="1">
      <alignment horizontal="center"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right"/>
    </xf>
    <xf numFmtId="0" fontId="18" fillId="2" borderId="0" xfId="0" applyFont="1" applyFill="1" applyBorder="1" applyAlignment="1">
      <alignment horizontal="center"/>
    </xf>
    <xf numFmtId="0" fontId="18" fillId="0" borderId="6" xfId="0" applyFont="1" applyBorder="1" applyAlignment="1">
      <alignment horizontal="center" vertical="center"/>
    </xf>
    <xf numFmtId="0" fontId="18" fillId="0" borderId="6" xfId="0" applyFont="1" applyBorder="1" applyAlignment="1">
      <alignment horizontal="center" vertical="center" wrapText="1"/>
    </xf>
    <xf numFmtId="0" fontId="18" fillId="0" borderId="6" xfId="0" applyFont="1" applyBorder="1" applyAlignment="1">
      <alignment horizontal="right" vertical="center"/>
    </xf>
    <xf numFmtId="0" fontId="18" fillId="0" borderId="7" xfId="0" applyFont="1" applyFill="1" applyBorder="1" applyAlignment="1">
      <alignment horizontal="center" vertical="center"/>
    </xf>
    <xf numFmtId="0" fontId="0" fillId="0" borderId="0" xfId="0" applyFont="1" applyAlignment="1">
      <alignment horizontal="right"/>
    </xf>
    <xf numFmtId="0" fontId="0" fillId="0" borderId="0" xfId="0" applyFont="1" applyAlignment="1">
      <alignment horizontal="right"/>
    </xf>
    <xf numFmtId="49" fontId="18" fillId="2" borderId="5" xfId="0" applyNumberFormat="1" applyFont="1" applyFill="1" applyBorder="1" applyAlignment="1">
      <alignment horizontal="center" vertical="center"/>
    </xf>
    <xf numFmtId="0" fontId="0" fillId="0" borderId="0" xfId="0" applyFont="1" applyAlignment="1">
      <alignment/>
    </xf>
    <xf numFmtId="0" fontId="29" fillId="2" borderId="5" xfId="0" applyFont="1" applyFill="1" applyBorder="1" applyAlignment="1">
      <alignment horizontal="left" vertical="center" wrapText="1"/>
    </xf>
    <xf numFmtId="0" fontId="28" fillId="0" borderId="5" xfId="0" applyFont="1" applyBorder="1" applyAlignment="1">
      <alignment horizontal="right"/>
    </xf>
    <xf numFmtId="49" fontId="27" fillId="2" borderId="5" xfId="0" applyNumberFormat="1" applyFont="1" applyFill="1" applyBorder="1" applyAlignment="1">
      <alignment horizontal="center" vertical="center" wrapText="1"/>
    </xf>
    <xf numFmtId="0" fontId="27" fillId="2" borderId="5" xfId="0" applyFont="1" applyFill="1" applyBorder="1" applyAlignment="1">
      <alignment horizontal="left" vertical="center" wrapText="1"/>
    </xf>
    <xf numFmtId="0" fontId="18" fillId="0" borderId="5" xfId="0" applyFont="1" applyBorder="1" applyAlignment="1">
      <alignment horizontal="right"/>
    </xf>
    <xf numFmtId="0" fontId="18" fillId="0" borderId="5" xfId="0" applyFont="1" applyBorder="1" applyAlignment="1">
      <alignment/>
    </xf>
    <xf numFmtId="0" fontId="18" fillId="0" borderId="12" xfId="0" applyFont="1" applyBorder="1" applyAlignment="1">
      <alignment horizontal="right"/>
    </xf>
    <xf numFmtId="0" fontId="28" fillId="0" borderId="9" xfId="0" applyFont="1" applyBorder="1" applyAlignment="1">
      <alignment horizontal="center"/>
    </xf>
    <xf numFmtId="0" fontId="27" fillId="2" borderId="5" xfId="0" applyFont="1" applyFill="1" applyBorder="1" applyAlignment="1">
      <alignment vertical="center" wrapText="1"/>
    </xf>
    <xf numFmtId="0" fontId="30" fillId="0" borderId="0" xfId="0" applyFont="1" applyAlignment="1">
      <alignment/>
    </xf>
    <xf numFmtId="0" fontId="8" fillId="2" borderId="0" xfId="0" applyFont="1" applyFill="1" applyAlignment="1">
      <alignment/>
    </xf>
    <xf numFmtId="0" fontId="31" fillId="0" borderId="0" xfId="0" applyFont="1" applyAlignment="1">
      <alignment/>
    </xf>
    <xf numFmtId="0" fontId="32" fillId="0" borderId="0" xfId="0" applyFont="1" applyAlignment="1">
      <alignment/>
    </xf>
    <xf numFmtId="0" fontId="7" fillId="0" borderId="0" xfId="0" applyFont="1" applyAlignment="1">
      <alignment horizontal="left"/>
    </xf>
    <xf numFmtId="0" fontId="16" fillId="0" borderId="0" xfId="0" applyFont="1" applyAlignment="1">
      <alignment/>
    </xf>
    <xf numFmtId="2" fontId="16" fillId="0" borderId="0" xfId="0" applyNumberFormat="1" applyFont="1" applyAlignment="1">
      <alignment horizontal="left"/>
    </xf>
    <xf numFmtId="2" fontId="33" fillId="0" borderId="0" xfId="0" applyNumberFormat="1" applyFont="1" applyAlignment="1">
      <alignment horizontal="left"/>
    </xf>
    <xf numFmtId="0" fontId="0" fillId="0" borderId="0" xfId="0" applyFont="1" applyFill="1" applyAlignment="1">
      <alignment/>
    </xf>
    <xf numFmtId="0" fontId="0" fillId="0" borderId="0" xfId="0" applyFill="1" applyAlignment="1">
      <alignment/>
    </xf>
    <xf numFmtId="0" fontId="28" fillId="0" borderId="13" xfId="0" applyFont="1" applyBorder="1" applyAlignment="1">
      <alignment/>
    </xf>
    <xf numFmtId="0" fontId="28" fillId="0" borderId="9" xfId="0" applyFont="1" applyBorder="1" applyAlignment="1">
      <alignment/>
    </xf>
    <xf numFmtId="0" fontId="27" fillId="0" borderId="14" xfId="0" applyFont="1" applyFill="1" applyBorder="1" applyAlignment="1">
      <alignment horizontal="right"/>
    </xf>
    <xf numFmtId="0" fontId="27" fillId="0" borderId="6" xfId="0" applyFont="1" applyFill="1" applyBorder="1" applyAlignment="1">
      <alignment horizontal="right"/>
    </xf>
    <xf numFmtId="0" fontId="28" fillId="2" borderId="9" xfId="0" applyFont="1" applyFill="1" applyBorder="1" applyAlignment="1">
      <alignment horizontal="center"/>
    </xf>
    <xf numFmtId="49" fontId="29" fillId="2" borderId="10" xfId="0" applyNumberFormat="1" applyFont="1" applyFill="1" applyBorder="1" applyAlignment="1">
      <alignment horizontal="center" vertical="center"/>
    </xf>
    <xf numFmtId="2" fontId="18" fillId="2" borderId="10" xfId="0" applyNumberFormat="1" applyFont="1" applyFill="1" applyBorder="1" applyAlignment="1">
      <alignment horizontal="right"/>
    </xf>
    <xf numFmtId="0" fontId="28" fillId="2" borderId="11" xfId="0" applyFont="1" applyFill="1" applyBorder="1" applyAlignment="1">
      <alignment horizontal="center"/>
    </xf>
    <xf numFmtId="1" fontId="27" fillId="0" borderId="6" xfId="0" applyNumberFormat="1" applyFont="1" applyFill="1" applyBorder="1" applyAlignment="1">
      <alignment horizontal="right"/>
    </xf>
    <xf numFmtId="1" fontId="27" fillId="0" borderId="7" xfId="0" applyNumberFormat="1" applyFont="1" applyFill="1" applyBorder="1" applyAlignment="1">
      <alignment horizontal="right"/>
    </xf>
    <xf numFmtId="0" fontId="26" fillId="0" borderId="5" xfId="0" applyFont="1" applyBorder="1" applyAlignment="1">
      <alignment horizontal="center" vertical="center"/>
    </xf>
    <xf numFmtId="0" fontId="26" fillId="0" borderId="10" xfId="0" applyFont="1" applyBorder="1" applyAlignment="1">
      <alignment horizontal="center" vertical="center"/>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0" xfId="0" applyFont="1" applyBorder="1" applyAlignment="1">
      <alignment horizontal="center" vertical="center" wrapText="1"/>
    </xf>
    <xf numFmtId="49" fontId="28" fillId="2" borderId="16" xfId="0" applyNumberFormat="1" applyFont="1" applyFill="1" applyBorder="1" applyAlignment="1">
      <alignment horizontal="center"/>
    </xf>
    <xf numFmtId="49" fontId="28" fillId="2" borderId="5" xfId="0" applyNumberFormat="1" applyFont="1" applyFill="1" applyBorder="1" applyAlignment="1">
      <alignment horizontal="center"/>
    </xf>
    <xf numFmtId="0" fontId="0" fillId="0" borderId="0" xfId="0" applyAlignment="1">
      <alignment horizontal="center"/>
    </xf>
    <xf numFmtId="0" fontId="8" fillId="0" borderId="0" xfId="0" applyFont="1" applyAlignment="1">
      <alignment horizontal="left"/>
    </xf>
    <xf numFmtId="0" fontId="13" fillId="0" borderId="17" xfId="0" applyFont="1" applyFill="1" applyBorder="1" applyAlignment="1">
      <alignment horizontal="left"/>
    </xf>
    <xf numFmtId="0" fontId="13" fillId="0" borderId="18" xfId="0" applyFont="1" applyFill="1" applyBorder="1" applyAlignment="1">
      <alignment horizontal="left"/>
    </xf>
    <xf numFmtId="0" fontId="13" fillId="0" borderId="19" xfId="0" applyFont="1" applyFill="1" applyBorder="1" applyAlignment="1">
      <alignment horizontal="left"/>
    </xf>
    <xf numFmtId="0" fontId="16" fillId="0" borderId="0" xfId="0" applyFont="1" applyAlignment="1">
      <alignment horizontal="left"/>
    </xf>
    <xf numFmtId="49" fontId="13" fillId="2" borderId="20" xfId="0" applyNumberFormat="1" applyFont="1" applyFill="1" applyBorder="1" applyAlignment="1">
      <alignment horizontal="center"/>
    </xf>
    <xf numFmtId="49" fontId="13" fillId="2" borderId="2" xfId="0" applyNumberFormat="1" applyFont="1" applyFill="1" applyBorder="1" applyAlignment="1">
      <alignment horizontal="center"/>
    </xf>
    <xf numFmtId="0" fontId="28" fillId="2" borderId="16" xfId="0" applyFont="1" applyFill="1" applyBorder="1" applyAlignment="1">
      <alignment horizontal="left" vertical="center" wrapText="1"/>
    </xf>
    <xf numFmtId="0" fontId="18" fillId="2" borderId="5" xfId="0" applyFont="1" applyFill="1" applyBorder="1" applyAlignment="1">
      <alignment vertical="center" wrapText="1"/>
    </xf>
    <xf numFmtId="0" fontId="28" fillId="2" borderId="16" xfId="0" applyFont="1" applyFill="1" applyBorder="1" applyAlignment="1">
      <alignment horizontal="right"/>
    </xf>
    <xf numFmtId="0" fontId="28" fillId="2" borderId="5" xfId="0" applyFont="1" applyFill="1" applyBorder="1" applyAlignment="1">
      <alignment horizontal="right"/>
    </xf>
    <xf numFmtId="0" fontId="24" fillId="0" borderId="0" xfId="0" applyFont="1" applyAlignment="1">
      <alignment horizontal="left"/>
    </xf>
    <xf numFmtId="0" fontId="26" fillId="0" borderId="21"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xf>
    <xf numFmtId="0" fontId="28" fillId="2" borderId="21" xfId="0" applyFont="1" applyFill="1" applyBorder="1" applyAlignment="1">
      <alignment horizontal="right"/>
    </xf>
    <xf numFmtId="0" fontId="28" fillId="2" borderId="9" xfId="0" applyFont="1" applyFill="1" applyBorder="1" applyAlignment="1">
      <alignment horizontal="right"/>
    </xf>
    <xf numFmtId="0" fontId="28" fillId="2" borderId="5" xfId="0" applyFont="1" applyFill="1" applyBorder="1" applyAlignment="1">
      <alignment horizontal="right"/>
    </xf>
    <xf numFmtId="49" fontId="13" fillId="2" borderId="3" xfId="0" applyNumberFormat="1" applyFont="1" applyFill="1" applyBorder="1" applyAlignment="1">
      <alignment horizontal="center"/>
    </xf>
    <xf numFmtId="0" fontId="18" fillId="2" borderId="5" xfId="0" applyFont="1" applyFill="1" applyBorder="1" applyAlignment="1">
      <alignment horizontal="left" vertical="center" wrapText="1"/>
    </xf>
    <xf numFmtId="0" fontId="28" fillId="2" borderId="9" xfId="0" applyFont="1" applyFill="1" applyBorder="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8"/>
  <sheetViews>
    <sheetView tabSelected="1" zoomScale="25" zoomScaleNormal="25" zoomScaleSheetLayoutView="35" workbookViewId="0" topLeftCell="A46">
      <selection activeCell="A63" sqref="A63:N63"/>
    </sheetView>
  </sheetViews>
  <sheetFormatPr defaultColWidth="9.140625" defaultRowHeight="12.75"/>
  <cols>
    <col min="1" max="1" width="38.00390625" style="0" customWidth="1"/>
    <col min="2" max="2" width="44.421875" style="28" customWidth="1"/>
    <col min="3" max="3" width="177.140625" style="28" customWidth="1"/>
    <col min="4" max="4" width="44.140625" style="28" customWidth="1"/>
    <col min="5" max="5" width="33.7109375" style="28" customWidth="1"/>
    <col min="6" max="6" width="29.7109375" style="28" customWidth="1"/>
    <col min="7" max="7" width="41.7109375" style="28" customWidth="1"/>
    <col min="8" max="8" width="32.7109375" style="28" customWidth="1"/>
    <col min="9" max="9" width="30.140625" style="28" customWidth="1"/>
    <col min="10" max="10" width="29.421875" style="28" customWidth="1"/>
    <col min="11" max="11" width="36.8515625" style="28" customWidth="1"/>
    <col min="12" max="12" width="38.421875" style="28" customWidth="1"/>
    <col min="13" max="13" width="39.421875" style="28" customWidth="1"/>
    <col min="14" max="14" width="52.57421875" style="28" customWidth="1"/>
    <col min="15" max="15" width="9.140625" style="28" customWidth="1"/>
    <col min="16" max="16" width="11.57421875" style="0" customWidth="1"/>
    <col min="17" max="17" width="51.28125" style="0" customWidth="1"/>
    <col min="26" max="26" width="10.00390625" style="0" customWidth="1"/>
    <col min="29" max="29" width="10.140625" style="0" customWidth="1"/>
    <col min="31" max="31" width="10.7109375" style="0" customWidth="1"/>
    <col min="32" max="32" width="52.140625" style="0" customWidth="1"/>
    <col min="34" max="34" width="9.57421875" style="0" customWidth="1"/>
    <col min="35" max="35" width="10.421875" style="0" customWidth="1"/>
    <col min="41" max="41" width="9.8515625" style="0" customWidth="1"/>
  </cols>
  <sheetData>
    <row r="1" spans="1:15" ht="44.25">
      <c r="A1" s="3" t="s">
        <v>94</v>
      </c>
      <c r="B1" s="26"/>
      <c r="C1" s="26"/>
      <c r="D1" s="26"/>
      <c r="E1" s="26"/>
      <c r="F1" s="26"/>
      <c r="G1" s="26"/>
      <c r="H1" s="26"/>
      <c r="I1" s="27" t="s">
        <v>35</v>
      </c>
      <c r="L1" s="137" t="s">
        <v>70</v>
      </c>
      <c r="M1" s="137"/>
      <c r="N1" s="137"/>
      <c r="O1" s="29"/>
    </row>
    <row r="2" spans="1:16" ht="44.25">
      <c r="A2" s="3"/>
      <c r="B2" s="29"/>
      <c r="C2" s="29"/>
      <c r="D2" s="29"/>
      <c r="E2" s="29"/>
      <c r="F2" s="29"/>
      <c r="G2" s="29"/>
      <c r="H2" s="29"/>
      <c r="I2" s="29"/>
      <c r="J2" s="29"/>
      <c r="K2" s="29"/>
      <c r="L2" s="137" t="s">
        <v>37</v>
      </c>
      <c r="M2" s="137"/>
      <c r="N2" s="137"/>
      <c r="O2" s="4"/>
      <c r="P2" s="4"/>
    </row>
    <row r="3" spans="1:15" ht="44.25">
      <c r="A3" s="3"/>
      <c r="I3" s="30"/>
      <c r="J3" s="4"/>
      <c r="K3" s="4"/>
      <c r="L3" s="137" t="s">
        <v>5</v>
      </c>
      <c r="M3" s="137"/>
      <c r="N3" s="137"/>
      <c r="O3" s="29"/>
    </row>
    <row r="4" spans="1:15" ht="44.25">
      <c r="A4" s="3"/>
      <c r="B4" s="29"/>
      <c r="C4" s="29"/>
      <c r="D4" s="29"/>
      <c r="E4" s="29"/>
      <c r="F4" s="29"/>
      <c r="G4" s="29"/>
      <c r="H4" s="29"/>
      <c r="I4" s="30"/>
      <c r="J4" s="30"/>
      <c r="K4" s="30"/>
      <c r="L4" s="137" t="s">
        <v>92</v>
      </c>
      <c r="M4" s="137"/>
      <c r="N4" s="137"/>
      <c r="O4" s="29"/>
    </row>
    <row r="5" spans="1:15" ht="28.5" customHeight="1">
      <c r="A5" s="3"/>
      <c r="B5" s="29"/>
      <c r="C5" s="29"/>
      <c r="D5" s="29"/>
      <c r="E5" s="29"/>
      <c r="F5" s="29"/>
      <c r="G5" s="29"/>
      <c r="H5" s="29"/>
      <c r="I5" s="31"/>
      <c r="J5" s="32"/>
      <c r="K5" s="33"/>
      <c r="L5" s="31"/>
      <c r="M5" s="31"/>
      <c r="N5" s="32"/>
      <c r="O5" s="32"/>
    </row>
    <row r="6" spans="1:15" ht="44.25">
      <c r="A6" s="3"/>
      <c r="B6" s="144" t="s">
        <v>93</v>
      </c>
      <c r="C6" s="145"/>
      <c r="D6" s="145"/>
      <c r="E6" s="145"/>
      <c r="F6" s="145"/>
      <c r="G6" s="145"/>
      <c r="H6" s="145"/>
      <c r="I6" s="145"/>
      <c r="J6" s="145"/>
      <c r="K6" s="145"/>
      <c r="L6" s="145"/>
      <c r="M6" s="145"/>
      <c r="N6" s="145"/>
      <c r="O6" s="34"/>
    </row>
    <row r="7" spans="1:15" ht="36.75" customHeight="1">
      <c r="A7" s="3"/>
      <c r="B7" s="144" t="s">
        <v>71</v>
      </c>
      <c r="C7" s="145"/>
      <c r="D7" s="145"/>
      <c r="E7" s="145"/>
      <c r="F7" s="145"/>
      <c r="G7" s="145"/>
      <c r="H7" s="145"/>
      <c r="I7" s="145"/>
      <c r="J7" s="145"/>
      <c r="K7" s="145"/>
      <c r="L7" s="145"/>
      <c r="M7" s="145"/>
      <c r="N7" s="145"/>
      <c r="O7" s="34"/>
    </row>
    <row r="8" spans="1:15" ht="36.75" customHeight="1" thickBot="1">
      <c r="A8" s="3"/>
      <c r="B8" s="34"/>
      <c r="C8" s="34"/>
      <c r="D8" s="34"/>
      <c r="E8" s="35"/>
      <c r="F8" s="35"/>
      <c r="G8" s="35"/>
      <c r="H8" s="36"/>
      <c r="I8" s="36"/>
      <c r="J8" s="36"/>
      <c r="K8" s="36"/>
      <c r="L8" s="36"/>
      <c r="M8" s="36"/>
      <c r="N8" s="37" t="s">
        <v>23</v>
      </c>
      <c r="O8" s="38"/>
    </row>
    <row r="9" spans="1:15" ht="12.75" customHeight="1">
      <c r="A9" s="117" t="s">
        <v>91</v>
      </c>
      <c r="B9" s="120" t="s">
        <v>98</v>
      </c>
      <c r="C9" s="120" t="s">
        <v>97</v>
      </c>
      <c r="D9" s="120" t="s">
        <v>2</v>
      </c>
      <c r="E9" s="120"/>
      <c r="F9" s="120"/>
      <c r="G9" s="120" t="s">
        <v>3</v>
      </c>
      <c r="H9" s="120"/>
      <c r="I9" s="120"/>
      <c r="J9" s="120"/>
      <c r="K9" s="120"/>
      <c r="L9" s="120"/>
      <c r="M9" s="120"/>
      <c r="N9" s="138" t="s">
        <v>27</v>
      </c>
      <c r="O9" s="39"/>
    </row>
    <row r="10" spans="1:15" ht="51.75" customHeight="1">
      <c r="A10" s="118"/>
      <c r="B10" s="121"/>
      <c r="C10" s="121"/>
      <c r="D10" s="121"/>
      <c r="E10" s="121"/>
      <c r="F10" s="121"/>
      <c r="G10" s="121"/>
      <c r="H10" s="121"/>
      <c r="I10" s="121"/>
      <c r="J10" s="121"/>
      <c r="K10" s="121"/>
      <c r="L10" s="121"/>
      <c r="M10" s="121"/>
      <c r="N10" s="139"/>
      <c r="O10" s="39"/>
    </row>
    <row r="11" spans="1:15" ht="39" customHeight="1">
      <c r="A11" s="118"/>
      <c r="B11" s="121"/>
      <c r="C11" s="121"/>
      <c r="D11" s="121" t="s">
        <v>0</v>
      </c>
      <c r="E11" s="121" t="s">
        <v>1</v>
      </c>
      <c r="F11" s="121"/>
      <c r="G11" s="121" t="s">
        <v>0</v>
      </c>
      <c r="H11" s="121" t="s">
        <v>6</v>
      </c>
      <c r="I11" s="121" t="s">
        <v>1</v>
      </c>
      <c r="J11" s="121"/>
      <c r="K11" s="121" t="s">
        <v>4</v>
      </c>
      <c r="L11" s="121" t="s">
        <v>1</v>
      </c>
      <c r="M11" s="121"/>
      <c r="N11" s="139"/>
      <c r="O11" s="39"/>
    </row>
    <row r="12" spans="1:15" ht="15.75" customHeight="1">
      <c r="A12" s="118"/>
      <c r="B12" s="121"/>
      <c r="C12" s="121"/>
      <c r="D12" s="121"/>
      <c r="E12" s="115" t="s">
        <v>38</v>
      </c>
      <c r="F12" s="121" t="s">
        <v>7</v>
      </c>
      <c r="G12" s="121"/>
      <c r="H12" s="121"/>
      <c r="I12" s="121" t="s">
        <v>28</v>
      </c>
      <c r="J12" s="121" t="s">
        <v>7</v>
      </c>
      <c r="K12" s="121"/>
      <c r="L12" s="121" t="s">
        <v>29</v>
      </c>
      <c r="M12" s="141" t="s">
        <v>30</v>
      </c>
      <c r="N12" s="139"/>
      <c r="O12" s="39"/>
    </row>
    <row r="13" spans="1:15" ht="12.75" customHeight="1">
      <c r="A13" s="118"/>
      <c r="B13" s="121"/>
      <c r="C13" s="121"/>
      <c r="D13" s="121"/>
      <c r="E13" s="115"/>
      <c r="F13" s="121"/>
      <c r="G13" s="121"/>
      <c r="H13" s="121"/>
      <c r="I13" s="121"/>
      <c r="J13" s="121"/>
      <c r="K13" s="121"/>
      <c r="L13" s="121"/>
      <c r="M13" s="142"/>
      <c r="N13" s="139"/>
      <c r="O13" s="39"/>
    </row>
    <row r="14" spans="1:15" ht="15.75" customHeight="1">
      <c r="A14" s="118"/>
      <c r="B14" s="121"/>
      <c r="C14" s="121"/>
      <c r="D14" s="121"/>
      <c r="E14" s="115"/>
      <c r="F14" s="121"/>
      <c r="G14" s="121"/>
      <c r="H14" s="121"/>
      <c r="I14" s="121"/>
      <c r="J14" s="121"/>
      <c r="K14" s="121"/>
      <c r="L14" s="121"/>
      <c r="M14" s="142"/>
      <c r="N14" s="139"/>
      <c r="O14" s="39"/>
    </row>
    <row r="15" spans="1:15" ht="351" customHeight="1" thickBot="1">
      <c r="A15" s="119"/>
      <c r="B15" s="122"/>
      <c r="C15" s="122"/>
      <c r="D15" s="122"/>
      <c r="E15" s="116"/>
      <c r="F15" s="122"/>
      <c r="G15" s="122"/>
      <c r="H15" s="122"/>
      <c r="I15" s="122"/>
      <c r="J15" s="122"/>
      <c r="K15" s="122"/>
      <c r="L15" s="122"/>
      <c r="M15" s="143"/>
      <c r="N15" s="140"/>
      <c r="O15" s="39"/>
    </row>
    <row r="16" spans="1:15" ht="37.5" customHeight="1" thickBot="1">
      <c r="A16" s="11">
        <v>1</v>
      </c>
      <c r="B16" s="40">
        <v>2</v>
      </c>
      <c r="C16" s="40">
        <v>3</v>
      </c>
      <c r="D16" s="40">
        <v>4</v>
      </c>
      <c r="E16" s="41">
        <v>5</v>
      </c>
      <c r="F16" s="40">
        <v>6</v>
      </c>
      <c r="G16" s="40">
        <v>7</v>
      </c>
      <c r="H16" s="40">
        <v>8</v>
      </c>
      <c r="I16" s="41">
        <v>9</v>
      </c>
      <c r="J16" s="40">
        <v>10</v>
      </c>
      <c r="K16" s="40">
        <v>11</v>
      </c>
      <c r="L16" s="40">
        <v>12</v>
      </c>
      <c r="M16" s="40">
        <v>13</v>
      </c>
      <c r="N16" s="42">
        <v>14</v>
      </c>
      <c r="O16" s="29"/>
    </row>
    <row r="17" spans="1:15" ht="89.25" customHeight="1">
      <c r="A17" s="13"/>
      <c r="B17" s="43" t="s">
        <v>100</v>
      </c>
      <c r="C17" s="44" t="s">
        <v>36</v>
      </c>
      <c r="D17" s="45">
        <f>D18</f>
        <v>12687374</v>
      </c>
      <c r="E17" s="45">
        <f aca="true" t="shared" si="0" ref="E17:N17">E18</f>
        <v>7797714</v>
      </c>
      <c r="F17" s="45">
        <f t="shared" si="0"/>
        <v>581808</v>
      </c>
      <c r="G17" s="45">
        <f t="shared" si="0"/>
        <v>201647</v>
      </c>
      <c r="H17" s="45">
        <f t="shared" si="0"/>
        <v>1647</v>
      </c>
      <c r="I17" s="45">
        <f t="shared" si="0"/>
        <v>0</v>
      </c>
      <c r="J17" s="45">
        <f t="shared" si="0"/>
        <v>0</v>
      </c>
      <c r="K17" s="45">
        <f t="shared" si="0"/>
        <v>200000</v>
      </c>
      <c r="L17" s="45">
        <f t="shared" si="0"/>
        <v>200000</v>
      </c>
      <c r="M17" s="45">
        <f t="shared" si="0"/>
        <v>200000</v>
      </c>
      <c r="N17" s="105">
        <f t="shared" si="0"/>
        <v>12889021</v>
      </c>
      <c r="O17" s="46"/>
    </row>
    <row r="18" spans="1:15" ht="74.25" customHeight="1">
      <c r="A18" s="14"/>
      <c r="B18" s="47"/>
      <c r="C18" s="48" t="s">
        <v>36</v>
      </c>
      <c r="D18" s="49">
        <f>D19+D20+D21+D22+D23+D24+D25+D26</f>
        <v>12687374</v>
      </c>
      <c r="E18" s="49">
        <f aca="true" t="shared" si="1" ref="E18:M18">E19+E20+E21+E22+E23+E24+E25+E26</f>
        <v>7797714</v>
      </c>
      <c r="F18" s="49">
        <f t="shared" si="1"/>
        <v>581808</v>
      </c>
      <c r="G18" s="49">
        <f t="shared" si="1"/>
        <v>201647</v>
      </c>
      <c r="H18" s="49">
        <f t="shared" si="1"/>
        <v>1647</v>
      </c>
      <c r="I18" s="49">
        <f t="shared" si="1"/>
        <v>0</v>
      </c>
      <c r="J18" s="49">
        <f t="shared" si="1"/>
        <v>0</v>
      </c>
      <c r="K18" s="49">
        <f t="shared" si="1"/>
        <v>200000</v>
      </c>
      <c r="L18" s="49">
        <f t="shared" si="1"/>
        <v>200000</v>
      </c>
      <c r="M18" s="49">
        <f t="shared" si="1"/>
        <v>200000</v>
      </c>
      <c r="N18" s="106">
        <f>N19+N20+N21+N22+N23+N24+N25+N26</f>
        <v>12889021</v>
      </c>
      <c r="O18" s="46"/>
    </row>
    <row r="19" spans="1:15" ht="93" customHeight="1">
      <c r="A19" s="23" t="s">
        <v>101</v>
      </c>
      <c r="B19" s="50" t="s">
        <v>8</v>
      </c>
      <c r="C19" s="51" t="s">
        <v>102</v>
      </c>
      <c r="D19" s="25">
        <v>12312000</v>
      </c>
      <c r="E19" s="25">
        <v>7797714</v>
      </c>
      <c r="F19" s="25">
        <v>581808</v>
      </c>
      <c r="G19" s="25">
        <f>H19+K19</f>
        <v>201647</v>
      </c>
      <c r="H19" s="25">
        <v>1647</v>
      </c>
      <c r="I19" s="52"/>
      <c r="J19" s="25"/>
      <c r="K19" s="25">
        <f>L19</f>
        <v>200000</v>
      </c>
      <c r="L19" s="25">
        <v>200000</v>
      </c>
      <c r="M19" s="25">
        <v>200000</v>
      </c>
      <c r="N19" s="53">
        <f aca="true" t="shared" si="2" ref="N19:N25">D19+G19</f>
        <v>12513647</v>
      </c>
      <c r="O19" s="1"/>
    </row>
    <row r="20" spans="1:15" ht="76.5" customHeight="1">
      <c r="A20" s="15" t="s">
        <v>60</v>
      </c>
      <c r="B20" s="54" t="s">
        <v>9</v>
      </c>
      <c r="C20" s="55" t="s">
        <v>103</v>
      </c>
      <c r="D20" s="25">
        <v>247424</v>
      </c>
      <c r="E20" s="25"/>
      <c r="F20" s="25"/>
      <c r="G20" s="25"/>
      <c r="H20" s="25"/>
      <c r="I20" s="52"/>
      <c r="J20" s="25"/>
      <c r="K20" s="52"/>
      <c r="L20" s="52"/>
      <c r="M20" s="25"/>
      <c r="N20" s="53">
        <f t="shared" si="2"/>
        <v>247424</v>
      </c>
      <c r="O20" s="1"/>
    </row>
    <row r="21" spans="1:15" ht="79.5" customHeight="1">
      <c r="A21" s="15" t="s">
        <v>61</v>
      </c>
      <c r="B21" s="54" t="s">
        <v>10</v>
      </c>
      <c r="C21" s="51" t="s">
        <v>44</v>
      </c>
      <c r="D21" s="25">
        <f>8800+3800</f>
        <v>12600</v>
      </c>
      <c r="E21" s="25"/>
      <c r="F21" s="25"/>
      <c r="G21" s="25"/>
      <c r="H21" s="25"/>
      <c r="I21" s="52"/>
      <c r="J21" s="25"/>
      <c r="K21" s="52"/>
      <c r="L21" s="52"/>
      <c r="M21" s="25"/>
      <c r="N21" s="53">
        <f t="shared" si="2"/>
        <v>12600</v>
      </c>
      <c r="O21" s="1"/>
    </row>
    <row r="22" spans="1:15" ht="93" customHeight="1">
      <c r="A22" s="15" t="s">
        <v>62</v>
      </c>
      <c r="B22" s="54" t="s">
        <v>11</v>
      </c>
      <c r="C22" s="51" t="s">
        <v>42</v>
      </c>
      <c r="D22" s="25">
        <v>3300</v>
      </c>
      <c r="E22" s="25"/>
      <c r="F22" s="25"/>
      <c r="G22" s="25"/>
      <c r="H22" s="25"/>
      <c r="I22" s="52"/>
      <c r="J22" s="25"/>
      <c r="K22" s="52"/>
      <c r="L22" s="52"/>
      <c r="M22" s="25"/>
      <c r="N22" s="53">
        <f t="shared" si="2"/>
        <v>3300</v>
      </c>
      <c r="O22" s="1"/>
    </row>
    <row r="23" spans="1:15" ht="64.5" customHeight="1">
      <c r="A23" s="15" t="s">
        <v>63</v>
      </c>
      <c r="B23" s="54" t="s">
        <v>12</v>
      </c>
      <c r="C23" s="51" t="s">
        <v>45</v>
      </c>
      <c r="D23" s="25">
        <v>3300</v>
      </c>
      <c r="E23" s="25"/>
      <c r="F23" s="25"/>
      <c r="G23" s="25"/>
      <c r="H23" s="25"/>
      <c r="I23" s="52"/>
      <c r="J23" s="25"/>
      <c r="K23" s="52"/>
      <c r="L23" s="52"/>
      <c r="M23" s="25"/>
      <c r="N23" s="53">
        <f t="shared" si="2"/>
        <v>3300</v>
      </c>
      <c r="O23" s="1"/>
    </row>
    <row r="24" spans="1:16" ht="97.5" customHeight="1">
      <c r="A24" s="15" t="s">
        <v>64</v>
      </c>
      <c r="B24" s="54">
        <v>110103</v>
      </c>
      <c r="C24" s="51" t="s">
        <v>46</v>
      </c>
      <c r="D24" s="25">
        <v>42750</v>
      </c>
      <c r="E24" s="25"/>
      <c r="F24" s="25"/>
      <c r="G24" s="25"/>
      <c r="H24" s="56"/>
      <c r="I24" s="52"/>
      <c r="J24" s="25"/>
      <c r="K24" s="52"/>
      <c r="L24" s="52"/>
      <c r="M24" s="25"/>
      <c r="N24" s="53">
        <f t="shared" si="2"/>
        <v>42750</v>
      </c>
      <c r="O24" s="9"/>
      <c r="P24" s="10"/>
    </row>
    <row r="25" spans="1:16" ht="63" customHeight="1">
      <c r="A25" s="15" t="s">
        <v>65</v>
      </c>
      <c r="B25" s="50">
        <v>130102</v>
      </c>
      <c r="C25" s="51" t="s">
        <v>47</v>
      </c>
      <c r="D25" s="25">
        <v>55000</v>
      </c>
      <c r="E25" s="25"/>
      <c r="F25" s="25"/>
      <c r="G25" s="57">
        <v>0</v>
      </c>
      <c r="H25" s="56">
        <v>0</v>
      </c>
      <c r="I25" s="25">
        <v>0</v>
      </c>
      <c r="J25" s="25">
        <v>0</v>
      </c>
      <c r="K25" s="25">
        <v>0</v>
      </c>
      <c r="L25" s="25">
        <v>0</v>
      </c>
      <c r="M25" s="25">
        <v>0</v>
      </c>
      <c r="N25" s="53">
        <f t="shared" si="2"/>
        <v>55000</v>
      </c>
      <c r="O25" s="9"/>
      <c r="P25" s="10"/>
    </row>
    <row r="26" spans="1:16" ht="88.5" customHeight="1">
      <c r="A26" s="15" t="s">
        <v>59</v>
      </c>
      <c r="B26" s="54" t="s">
        <v>13</v>
      </c>
      <c r="C26" s="51" t="s">
        <v>43</v>
      </c>
      <c r="D26" s="25">
        <v>11000</v>
      </c>
      <c r="E26" s="25"/>
      <c r="F26" s="25"/>
      <c r="G26" s="25"/>
      <c r="H26" s="25"/>
      <c r="I26" s="52"/>
      <c r="J26" s="25"/>
      <c r="K26" s="52"/>
      <c r="L26" s="52"/>
      <c r="M26" s="25"/>
      <c r="N26" s="53">
        <f>D26+G26</f>
        <v>11000</v>
      </c>
      <c r="O26" s="9"/>
      <c r="P26" s="10"/>
    </row>
    <row r="27" spans="1:16" ht="78" customHeight="1">
      <c r="A27" s="16"/>
      <c r="B27" s="58" t="s">
        <v>104</v>
      </c>
      <c r="C27" s="59" t="s">
        <v>22</v>
      </c>
      <c r="D27" s="60">
        <f aca="true" t="shared" si="3" ref="D27:N27">D29</f>
        <v>6045900</v>
      </c>
      <c r="E27" s="60">
        <f t="shared" si="3"/>
        <v>2946300</v>
      </c>
      <c r="F27" s="60">
        <f t="shared" si="3"/>
        <v>1952351</v>
      </c>
      <c r="G27" s="60">
        <f t="shared" si="3"/>
        <v>721806</v>
      </c>
      <c r="H27" s="60">
        <f t="shared" si="3"/>
        <v>686838</v>
      </c>
      <c r="I27" s="60">
        <f t="shared" si="3"/>
        <v>266304</v>
      </c>
      <c r="J27" s="60">
        <f t="shared" si="3"/>
        <v>122851</v>
      </c>
      <c r="K27" s="60">
        <f t="shared" si="3"/>
        <v>34968</v>
      </c>
      <c r="L27" s="60">
        <f t="shared" si="3"/>
        <v>0</v>
      </c>
      <c r="M27" s="60">
        <f t="shared" si="3"/>
        <v>0</v>
      </c>
      <c r="N27" s="61">
        <f t="shared" si="3"/>
        <v>6767706</v>
      </c>
      <c r="O27" s="62"/>
      <c r="P27" s="10"/>
    </row>
    <row r="28" spans="1:15" ht="78" customHeight="1">
      <c r="A28" s="16"/>
      <c r="B28" s="63"/>
      <c r="C28" s="64" t="s">
        <v>22</v>
      </c>
      <c r="D28" s="60">
        <f>D27</f>
        <v>6045900</v>
      </c>
      <c r="E28" s="60">
        <f aca="true" t="shared" si="4" ref="E28:N28">E27</f>
        <v>2946300</v>
      </c>
      <c r="F28" s="60">
        <f t="shared" si="4"/>
        <v>1952351</v>
      </c>
      <c r="G28" s="60">
        <f t="shared" si="4"/>
        <v>721806</v>
      </c>
      <c r="H28" s="60">
        <f t="shared" si="4"/>
        <v>686838</v>
      </c>
      <c r="I28" s="60">
        <f t="shared" si="4"/>
        <v>266304</v>
      </c>
      <c r="J28" s="60">
        <f t="shared" si="4"/>
        <v>122851</v>
      </c>
      <c r="K28" s="60">
        <f t="shared" si="4"/>
        <v>34968</v>
      </c>
      <c r="L28" s="60">
        <f t="shared" si="4"/>
        <v>0</v>
      </c>
      <c r="M28" s="60">
        <f t="shared" si="4"/>
        <v>0</v>
      </c>
      <c r="N28" s="61">
        <f t="shared" si="4"/>
        <v>6767706</v>
      </c>
      <c r="O28" s="46"/>
    </row>
    <row r="29" spans="1:17" ht="111" customHeight="1">
      <c r="A29" s="15" t="s">
        <v>66</v>
      </c>
      <c r="B29" s="50" t="s">
        <v>88</v>
      </c>
      <c r="C29" s="51" t="s">
        <v>48</v>
      </c>
      <c r="D29" s="25">
        <v>6045900</v>
      </c>
      <c r="E29" s="25">
        <v>2946300</v>
      </c>
      <c r="F29" s="25">
        <v>1952351</v>
      </c>
      <c r="G29" s="25">
        <f>H29+K29</f>
        <v>721806</v>
      </c>
      <c r="H29" s="56">
        <v>686838</v>
      </c>
      <c r="I29" s="25">
        <v>266304</v>
      </c>
      <c r="J29" s="25">
        <v>122851</v>
      </c>
      <c r="K29" s="25">
        <v>34968</v>
      </c>
      <c r="L29" s="52"/>
      <c r="M29" s="25"/>
      <c r="N29" s="53">
        <f>D29+G29</f>
        <v>6767706</v>
      </c>
      <c r="O29" s="1"/>
      <c r="P29" s="1"/>
      <c r="Q29" s="1"/>
    </row>
    <row r="30" spans="1:17" ht="68.25" customHeight="1">
      <c r="A30" s="17"/>
      <c r="B30" s="66" t="s">
        <v>105</v>
      </c>
      <c r="C30" s="67" t="s">
        <v>34</v>
      </c>
      <c r="D30" s="25">
        <f>D32</f>
        <v>2320000</v>
      </c>
      <c r="E30" s="25">
        <f>E32</f>
        <v>1108094</v>
      </c>
      <c r="F30" s="25">
        <f>F32</f>
        <v>307320</v>
      </c>
      <c r="G30" s="25">
        <f>G32</f>
        <v>0</v>
      </c>
      <c r="H30" s="56">
        <f>H32</f>
        <v>0</v>
      </c>
      <c r="I30" s="25">
        <f>I31</f>
        <v>0</v>
      </c>
      <c r="J30" s="25">
        <f>J31</f>
        <v>0</v>
      </c>
      <c r="K30" s="52">
        <f>K31</f>
        <v>0</v>
      </c>
      <c r="L30" s="52">
        <f>L31</f>
        <v>0</v>
      </c>
      <c r="M30" s="25">
        <f>M31</f>
        <v>0</v>
      </c>
      <c r="N30" s="61">
        <f>N32</f>
        <v>2320000</v>
      </c>
      <c r="O30" s="1"/>
      <c r="P30" s="1"/>
      <c r="Q30" s="1"/>
    </row>
    <row r="31" spans="1:17" ht="68.25" customHeight="1">
      <c r="A31" s="17"/>
      <c r="B31" s="66"/>
      <c r="C31" s="68" t="s">
        <v>34</v>
      </c>
      <c r="D31" s="25">
        <f>D32</f>
        <v>2320000</v>
      </c>
      <c r="E31" s="25">
        <f aca="true" t="shared" si="5" ref="E31:N31">E32</f>
        <v>1108094</v>
      </c>
      <c r="F31" s="25">
        <f t="shared" si="5"/>
        <v>307320</v>
      </c>
      <c r="G31" s="25">
        <f t="shared" si="5"/>
        <v>0</v>
      </c>
      <c r="H31" s="25">
        <f t="shared" si="5"/>
        <v>0</v>
      </c>
      <c r="I31" s="25">
        <f t="shared" si="5"/>
        <v>0</v>
      </c>
      <c r="J31" s="25">
        <f t="shared" si="5"/>
        <v>0</v>
      </c>
      <c r="K31" s="52">
        <f t="shared" si="5"/>
        <v>0</v>
      </c>
      <c r="L31" s="52">
        <f t="shared" si="5"/>
        <v>0</v>
      </c>
      <c r="M31" s="25">
        <f t="shared" si="5"/>
        <v>0</v>
      </c>
      <c r="N31" s="53">
        <f t="shared" si="5"/>
        <v>2320000</v>
      </c>
      <c r="O31" s="1"/>
      <c r="P31" s="1"/>
      <c r="Q31" s="1"/>
    </row>
    <row r="32" spans="1:17" ht="84.75" customHeight="1" thickBot="1">
      <c r="A32" s="18" t="s">
        <v>72</v>
      </c>
      <c r="B32" s="69" t="s">
        <v>33</v>
      </c>
      <c r="C32" s="70" t="s">
        <v>41</v>
      </c>
      <c r="D32" s="71">
        <v>2320000</v>
      </c>
      <c r="E32" s="71">
        <v>1108094</v>
      </c>
      <c r="F32" s="71">
        <v>307320</v>
      </c>
      <c r="G32" s="71">
        <f>K32</f>
        <v>0</v>
      </c>
      <c r="H32" s="71"/>
      <c r="I32" s="72"/>
      <c r="J32" s="71"/>
      <c r="K32" s="72">
        <f>L32</f>
        <v>0</v>
      </c>
      <c r="L32" s="72">
        <v>0</v>
      </c>
      <c r="M32" s="71"/>
      <c r="N32" s="73">
        <f>D32+G32</f>
        <v>2320000</v>
      </c>
      <c r="O32" s="1"/>
      <c r="P32" s="1"/>
      <c r="Q32" s="1"/>
    </row>
    <row r="33" spans="1:17" ht="38.25" customHeight="1" thickBot="1">
      <c r="A33" s="19"/>
      <c r="B33" s="74"/>
      <c r="C33" s="75"/>
      <c r="D33" s="76"/>
      <c r="E33" s="76">
        <v>2</v>
      </c>
      <c r="F33" s="76"/>
      <c r="G33" s="76"/>
      <c r="H33" s="76"/>
      <c r="I33" s="77"/>
      <c r="J33" s="76"/>
      <c r="K33" s="77"/>
      <c r="L33" s="77"/>
      <c r="M33" s="76"/>
      <c r="N33" s="77"/>
      <c r="O33" s="1"/>
      <c r="P33" s="1"/>
      <c r="Q33" s="1"/>
    </row>
    <row r="34" spans="1:17" ht="27.75" customHeight="1" thickBot="1">
      <c r="A34" s="20">
        <v>1</v>
      </c>
      <c r="B34" s="78">
        <v>2</v>
      </c>
      <c r="C34" s="78">
        <v>3</v>
      </c>
      <c r="D34" s="78">
        <v>4</v>
      </c>
      <c r="E34" s="79">
        <v>5</v>
      </c>
      <c r="F34" s="78">
        <v>6</v>
      </c>
      <c r="G34" s="78">
        <v>7</v>
      </c>
      <c r="H34" s="78">
        <v>8</v>
      </c>
      <c r="I34" s="79">
        <v>9</v>
      </c>
      <c r="J34" s="78">
        <v>10</v>
      </c>
      <c r="K34" s="78">
        <v>11</v>
      </c>
      <c r="L34" s="78">
        <v>12</v>
      </c>
      <c r="M34" s="80">
        <v>13</v>
      </c>
      <c r="N34" s="81">
        <v>14</v>
      </c>
      <c r="O34" s="1"/>
      <c r="P34" s="1"/>
      <c r="Q34" s="1"/>
    </row>
    <row r="35" spans="1:17" ht="23.25" customHeight="1">
      <c r="A35" s="131"/>
      <c r="B35" s="123" t="s">
        <v>106</v>
      </c>
      <c r="C35" s="133" t="s">
        <v>21</v>
      </c>
      <c r="D35" s="135">
        <f>D37</f>
        <v>103102156</v>
      </c>
      <c r="E35" s="135">
        <f aca="true" t="shared" si="6" ref="E35:N35">E37</f>
        <v>6986199</v>
      </c>
      <c r="F35" s="135">
        <f t="shared" si="6"/>
        <v>508572</v>
      </c>
      <c r="G35" s="135">
        <f t="shared" si="6"/>
        <v>831877</v>
      </c>
      <c r="H35" s="135">
        <f t="shared" si="6"/>
        <v>329077</v>
      </c>
      <c r="I35" s="135">
        <f t="shared" si="6"/>
        <v>199260</v>
      </c>
      <c r="J35" s="135">
        <f t="shared" si="6"/>
        <v>41456</v>
      </c>
      <c r="K35" s="135">
        <f t="shared" si="6"/>
        <v>502800</v>
      </c>
      <c r="L35" s="135">
        <f t="shared" si="6"/>
        <v>502800</v>
      </c>
      <c r="M35" s="135">
        <f t="shared" si="6"/>
        <v>502800</v>
      </c>
      <c r="N35" s="146">
        <f t="shared" si="6"/>
        <v>103934033</v>
      </c>
      <c r="O35" s="82"/>
      <c r="P35" s="2"/>
      <c r="Q35" s="2"/>
    </row>
    <row r="36" spans="1:17" ht="70.5" customHeight="1">
      <c r="A36" s="132"/>
      <c r="B36" s="124"/>
      <c r="C36" s="134"/>
      <c r="D36" s="136"/>
      <c r="E36" s="136"/>
      <c r="F36" s="136"/>
      <c r="G36" s="136"/>
      <c r="H36" s="136"/>
      <c r="I36" s="136"/>
      <c r="J36" s="136"/>
      <c r="K36" s="136"/>
      <c r="L36" s="136"/>
      <c r="M36" s="136"/>
      <c r="N36" s="147"/>
      <c r="O36" s="82"/>
      <c r="P36" s="2"/>
      <c r="Q36" s="2"/>
    </row>
    <row r="37" spans="1:17" ht="27" customHeight="1">
      <c r="A37" s="149"/>
      <c r="B37" s="124"/>
      <c r="C37" s="150" t="s">
        <v>21</v>
      </c>
      <c r="D37" s="148">
        <f>D39+D40+D41+D42+D43+D44+D45+D46+D47+D48+D49+D50+D51+D52+D54</f>
        <v>103102156</v>
      </c>
      <c r="E37" s="148">
        <f aca="true" t="shared" si="7" ref="E37:N37">E39+E40+E41+E42+E43+E44+E45+E46+E47+E48+E49+E50+E51+E52+E54</f>
        <v>6986199</v>
      </c>
      <c r="F37" s="148">
        <f t="shared" si="7"/>
        <v>508572</v>
      </c>
      <c r="G37" s="148">
        <f t="shared" si="7"/>
        <v>831877</v>
      </c>
      <c r="H37" s="148">
        <f t="shared" si="7"/>
        <v>329077</v>
      </c>
      <c r="I37" s="148">
        <f t="shared" si="7"/>
        <v>199260</v>
      </c>
      <c r="J37" s="148">
        <f t="shared" si="7"/>
        <v>41456</v>
      </c>
      <c r="K37" s="148">
        <f t="shared" si="7"/>
        <v>502800</v>
      </c>
      <c r="L37" s="148">
        <f t="shared" si="7"/>
        <v>502800</v>
      </c>
      <c r="M37" s="148">
        <f t="shared" si="7"/>
        <v>502800</v>
      </c>
      <c r="N37" s="151">
        <f t="shared" si="7"/>
        <v>103934033</v>
      </c>
      <c r="O37" s="83"/>
      <c r="P37" s="2"/>
      <c r="Q37" s="2"/>
    </row>
    <row r="38" spans="1:15" ht="66" customHeight="1">
      <c r="A38" s="149"/>
      <c r="B38" s="124"/>
      <c r="C38" s="150"/>
      <c r="D38" s="148"/>
      <c r="E38" s="148"/>
      <c r="F38" s="148"/>
      <c r="G38" s="148"/>
      <c r="H38" s="148"/>
      <c r="I38" s="148"/>
      <c r="J38" s="148"/>
      <c r="K38" s="148"/>
      <c r="L38" s="148"/>
      <c r="M38" s="148"/>
      <c r="N38" s="151"/>
      <c r="O38" s="1"/>
    </row>
    <row r="39" spans="1:15" ht="129" customHeight="1">
      <c r="A39" s="15" t="s">
        <v>73</v>
      </c>
      <c r="B39" s="54" t="s">
        <v>14</v>
      </c>
      <c r="C39" s="51" t="s">
        <v>39</v>
      </c>
      <c r="D39" s="25">
        <v>582480</v>
      </c>
      <c r="E39" s="56"/>
      <c r="F39" s="60"/>
      <c r="G39" s="60"/>
      <c r="H39" s="56"/>
      <c r="I39" s="65"/>
      <c r="J39" s="56"/>
      <c r="K39" s="65"/>
      <c r="L39" s="65"/>
      <c r="M39" s="60"/>
      <c r="N39" s="61">
        <f>D39+G39</f>
        <v>582480</v>
      </c>
      <c r="O39" s="46"/>
    </row>
    <row r="40" spans="1:15" ht="409.5">
      <c r="A40" s="15" t="s">
        <v>74</v>
      </c>
      <c r="B40" s="84" t="s">
        <v>87</v>
      </c>
      <c r="C40" s="51" t="s">
        <v>40</v>
      </c>
      <c r="D40" s="60">
        <v>0</v>
      </c>
      <c r="E40" s="60"/>
      <c r="F40" s="60"/>
      <c r="G40" s="60">
        <f>H40+K40</f>
        <v>200000</v>
      </c>
      <c r="H40" s="60"/>
      <c r="I40" s="60"/>
      <c r="J40" s="60"/>
      <c r="K40" s="60">
        <f>L40</f>
        <v>200000</v>
      </c>
      <c r="L40" s="60">
        <f>M40</f>
        <v>200000</v>
      </c>
      <c r="M40" s="60">
        <v>200000</v>
      </c>
      <c r="N40" s="61">
        <f>D40+G40</f>
        <v>200000</v>
      </c>
      <c r="O40" s="46"/>
    </row>
    <row r="41" spans="1:15" ht="47.25" customHeight="1">
      <c r="A41" s="15" t="s">
        <v>75</v>
      </c>
      <c r="B41" s="54" t="s">
        <v>15</v>
      </c>
      <c r="C41" s="51" t="s">
        <v>49</v>
      </c>
      <c r="D41" s="60">
        <v>1150600</v>
      </c>
      <c r="E41" s="60"/>
      <c r="F41" s="60"/>
      <c r="G41" s="60"/>
      <c r="H41" s="60"/>
      <c r="I41" s="65"/>
      <c r="J41" s="60"/>
      <c r="K41" s="65"/>
      <c r="L41" s="65"/>
      <c r="M41" s="60"/>
      <c r="N41" s="61">
        <f aca="true" t="shared" si="8" ref="N41:N49">D41+G41</f>
        <v>1150600</v>
      </c>
      <c r="O41" s="46"/>
    </row>
    <row r="42" spans="1:15" ht="80.25" customHeight="1">
      <c r="A42" s="15" t="s">
        <v>76</v>
      </c>
      <c r="B42" s="54" t="s">
        <v>25</v>
      </c>
      <c r="C42" s="51" t="s">
        <v>50</v>
      </c>
      <c r="D42" s="60">
        <v>13452100</v>
      </c>
      <c r="E42" s="60"/>
      <c r="F42" s="60"/>
      <c r="G42" s="60"/>
      <c r="H42" s="60"/>
      <c r="I42" s="65"/>
      <c r="J42" s="60"/>
      <c r="K42" s="65"/>
      <c r="L42" s="65"/>
      <c r="M42" s="60"/>
      <c r="N42" s="61">
        <f t="shared" si="8"/>
        <v>13452100</v>
      </c>
      <c r="O42" s="46"/>
    </row>
    <row r="43" spans="1:15" ht="65.25" customHeight="1">
      <c r="A43" s="15" t="s">
        <v>77</v>
      </c>
      <c r="B43" s="54" t="s">
        <v>16</v>
      </c>
      <c r="C43" s="51" t="s">
        <v>51</v>
      </c>
      <c r="D43" s="60">
        <v>45602600</v>
      </c>
      <c r="E43" s="60"/>
      <c r="F43" s="60"/>
      <c r="G43" s="60"/>
      <c r="H43" s="60"/>
      <c r="I43" s="65"/>
      <c r="J43" s="60"/>
      <c r="K43" s="65"/>
      <c r="L43" s="65"/>
      <c r="M43" s="60"/>
      <c r="N43" s="61">
        <f t="shared" si="8"/>
        <v>45602600</v>
      </c>
      <c r="O43" s="46"/>
    </row>
    <row r="44" spans="1:15" ht="81" customHeight="1">
      <c r="A44" s="15" t="s">
        <v>78</v>
      </c>
      <c r="B44" s="54" t="s">
        <v>17</v>
      </c>
      <c r="C44" s="51" t="s">
        <v>52</v>
      </c>
      <c r="D44" s="60">
        <v>7082300</v>
      </c>
      <c r="E44" s="60"/>
      <c r="F44" s="60"/>
      <c r="G44" s="60"/>
      <c r="H44" s="60"/>
      <c r="I44" s="65"/>
      <c r="J44" s="60"/>
      <c r="K44" s="65"/>
      <c r="L44" s="65"/>
      <c r="M44" s="60"/>
      <c r="N44" s="61">
        <f t="shared" si="8"/>
        <v>7082300</v>
      </c>
      <c r="O44" s="46"/>
    </row>
    <row r="45" spans="1:15" ht="56.25" customHeight="1">
      <c r="A45" s="15" t="s">
        <v>79</v>
      </c>
      <c r="B45" s="54" t="s">
        <v>86</v>
      </c>
      <c r="C45" s="51" t="s">
        <v>53</v>
      </c>
      <c r="D45" s="60">
        <v>8640600</v>
      </c>
      <c r="E45" s="60"/>
      <c r="F45" s="60"/>
      <c r="G45" s="60"/>
      <c r="H45" s="60"/>
      <c r="I45" s="65"/>
      <c r="J45" s="60"/>
      <c r="K45" s="65"/>
      <c r="L45" s="65"/>
      <c r="M45" s="60"/>
      <c r="N45" s="61">
        <f t="shared" si="8"/>
        <v>8640600</v>
      </c>
      <c r="O45" s="46"/>
    </row>
    <row r="46" spans="1:15" ht="41.25" customHeight="1">
      <c r="A46" s="15" t="s">
        <v>80</v>
      </c>
      <c r="B46" s="54" t="s">
        <v>85</v>
      </c>
      <c r="C46" s="51" t="s">
        <v>54</v>
      </c>
      <c r="D46" s="60">
        <v>752500</v>
      </c>
      <c r="E46" s="60"/>
      <c r="F46" s="60"/>
      <c r="G46" s="60"/>
      <c r="H46" s="60"/>
      <c r="I46" s="65"/>
      <c r="J46" s="60"/>
      <c r="K46" s="65"/>
      <c r="L46" s="65"/>
      <c r="M46" s="60"/>
      <c r="N46" s="61">
        <f t="shared" si="8"/>
        <v>752500</v>
      </c>
      <c r="O46" s="46"/>
    </row>
    <row r="47" spans="1:15" ht="56.25" customHeight="1">
      <c r="A47" s="15" t="s">
        <v>81</v>
      </c>
      <c r="B47" s="54" t="s">
        <v>84</v>
      </c>
      <c r="C47" s="51" t="s">
        <v>55</v>
      </c>
      <c r="D47" s="60">
        <v>75000</v>
      </c>
      <c r="E47" s="60"/>
      <c r="F47" s="60"/>
      <c r="G47" s="60"/>
      <c r="H47" s="60"/>
      <c r="I47" s="65"/>
      <c r="J47" s="60"/>
      <c r="K47" s="65"/>
      <c r="L47" s="65"/>
      <c r="M47" s="60"/>
      <c r="N47" s="109">
        <f t="shared" si="8"/>
        <v>75000</v>
      </c>
      <c r="O47" s="85"/>
    </row>
    <row r="48" spans="1:15" ht="79.5" customHeight="1">
      <c r="A48" s="15" t="s">
        <v>82</v>
      </c>
      <c r="B48" s="54" t="s">
        <v>18</v>
      </c>
      <c r="C48" s="51" t="s">
        <v>56</v>
      </c>
      <c r="D48" s="60">
        <v>1220700</v>
      </c>
      <c r="E48" s="60"/>
      <c r="F48" s="60"/>
      <c r="G48" s="60"/>
      <c r="H48" s="60"/>
      <c r="I48" s="65"/>
      <c r="J48" s="60"/>
      <c r="K48" s="65"/>
      <c r="L48" s="65"/>
      <c r="M48" s="65"/>
      <c r="N48" s="61">
        <f t="shared" si="8"/>
        <v>1220700</v>
      </c>
      <c r="O48" s="46"/>
    </row>
    <row r="49" spans="1:14" ht="45" customHeight="1">
      <c r="A49" s="15" t="s">
        <v>67</v>
      </c>
      <c r="B49" s="54" t="s">
        <v>9</v>
      </c>
      <c r="C49" s="86" t="s">
        <v>24</v>
      </c>
      <c r="D49" s="25">
        <v>34876</v>
      </c>
      <c r="E49" s="25"/>
      <c r="F49" s="25"/>
      <c r="G49" s="25"/>
      <c r="H49" s="25"/>
      <c r="I49" s="25"/>
      <c r="J49" s="25"/>
      <c r="K49" s="25"/>
      <c r="L49" s="25"/>
      <c r="M49" s="25"/>
      <c r="N49" s="53">
        <f t="shared" si="8"/>
        <v>34876</v>
      </c>
    </row>
    <row r="50" spans="1:15" ht="148.5" customHeight="1">
      <c r="A50" s="15" t="s">
        <v>68</v>
      </c>
      <c r="B50" s="50" t="s">
        <v>31</v>
      </c>
      <c r="C50" s="51" t="s">
        <v>57</v>
      </c>
      <c r="D50" s="25">
        <v>275600</v>
      </c>
      <c r="E50" s="25"/>
      <c r="F50" s="25"/>
      <c r="G50" s="25"/>
      <c r="H50" s="57"/>
      <c r="I50" s="57"/>
      <c r="J50" s="57"/>
      <c r="K50" s="25"/>
      <c r="L50" s="25"/>
      <c r="M50" s="25"/>
      <c r="N50" s="61">
        <f>D50+G50</f>
        <v>275600</v>
      </c>
      <c r="O50" s="46"/>
    </row>
    <row r="51" spans="1:15" ht="78" customHeight="1">
      <c r="A51" s="15" t="s">
        <v>83</v>
      </c>
      <c r="B51" s="54" t="s">
        <v>20</v>
      </c>
      <c r="C51" s="51" t="s">
        <v>95</v>
      </c>
      <c r="D51" s="87">
        <v>13563800</v>
      </c>
      <c r="E51" s="60"/>
      <c r="F51" s="60"/>
      <c r="G51" s="25"/>
      <c r="H51" s="56"/>
      <c r="I51" s="65"/>
      <c r="J51" s="60"/>
      <c r="K51" s="65"/>
      <c r="L51" s="65"/>
      <c r="M51" s="65"/>
      <c r="N51" s="61">
        <f>D51+G51</f>
        <v>13563800</v>
      </c>
      <c r="O51" s="46"/>
    </row>
    <row r="52" spans="1:15" ht="88.5" customHeight="1">
      <c r="A52" s="15"/>
      <c r="B52" s="88"/>
      <c r="C52" s="89" t="s">
        <v>96</v>
      </c>
      <c r="D52" s="60">
        <f>D53</f>
        <v>8532700</v>
      </c>
      <c r="E52" s="60">
        <f aca="true" t="shared" si="9" ref="E52:N52">E53</f>
        <v>5788931</v>
      </c>
      <c r="F52" s="60">
        <f t="shared" si="9"/>
        <v>238274</v>
      </c>
      <c r="G52" s="60">
        <f t="shared" si="9"/>
        <v>581877</v>
      </c>
      <c r="H52" s="60">
        <f t="shared" si="9"/>
        <v>329077</v>
      </c>
      <c r="I52" s="60">
        <f t="shared" si="9"/>
        <v>199260</v>
      </c>
      <c r="J52" s="60">
        <f t="shared" si="9"/>
        <v>41456</v>
      </c>
      <c r="K52" s="60">
        <f t="shared" si="9"/>
        <v>252800</v>
      </c>
      <c r="L52" s="60">
        <f t="shared" si="9"/>
        <v>252800</v>
      </c>
      <c r="M52" s="60">
        <f t="shared" si="9"/>
        <v>252800</v>
      </c>
      <c r="N52" s="61">
        <f t="shared" si="9"/>
        <v>9114577</v>
      </c>
      <c r="O52" s="46"/>
    </row>
    <row r="53" spans="1:15" ht="130.5" customHeight="1">
      <c r="A53" s="15" t="s">
        <v>69</v>
      </c>
      <c r="B53" s="50" t="s">
        <v>19</v>
      </c>
      <c r="C53" s="51" t="s">
        <v>58</v>
      </c>
      <c r="D53" s="90">
        <v>8532700</v>
      </c>
      <c r="E53" s="90">
        <v>5788931</v>
      </c>
      <c r="F53" s="90">
        <v>238274</v>
      </c>
      <c r="G53" s="90">
        <f>H53+K53</f>
        <v>581877</v>
      </c>
      <c r="H53" s="91">
        <v>329077</v>
      </c>
      <c r="I53" s="91">
        <v>199260</v>
      </c>
      <c r="J53" s="91">
        <v>41456</v>
      </c>
      <c r="K53" s="90">
        <f>L53</f>
        <v>252800</v>
      </c>
      <c r="L53" s="90">
        <f>+M53</f>
        <v>252800</v>
      </c>
      <c r="M53" s="92">
        <v>252800</v>
      </c>
      <c r="N53" s="93">
        <f>D53+G53</f>
        <v>9114577</v>
      </c>
      <c r="O53" s="85"/>
    </row>
    <row r="54" spans="1:15" ht="76.5" customHeight="1">
      <c r="A54" s="15"/>
      <c r="B54" s="66"/>
      <c r="C54" s="94" t="s">
        <v>90</v>
      </c>
      <c r="D54" s="60">
        <f>D55</f>
        <v>2136300</v>
      </c>
      <c r="E54" s="60">
        <f aca="true" t="shared" si="10" ref="E54:N54">E55</f>
        <v>1197268</v>
      </c>
      <c r="F54" s="60">
        <f t="shared" si="10"/>
        <v>270298</v>
      </c>
      <c r="G54" s="60">
        <f t="shared" si="10"/>
        <v>50000</v>
      </c>
      <c r="H54" s="60">
        <f t="shared" si="10"/>
        <v>0</v>
      </c>
      <c r="I54" s="60">
        <f t="shared" si="10"/>
        <v>0</v>
      </c>
      <c r="J54" s="60">
        <f t="shared" si="10"/>
        <v>0</v>
      </c>
      <c r="K54" s="60">
        <f t="shared" si="10"/>
        <v>50000</v>
      </c>
      <c r="L54" s="60">
        <f t="shared" si="10"/>
        <v>50000</v>
      </c>
      <c r="M54" s="60">
        <f t="shared" si="10"/>
        <v>50000</v>
      </c>
      <c r="N54" s="61">
        <f t="shared" si="10"/>
        <v>2186300</v>
      </c>
      <c r="O54" s="46"/>
    </row>
    <row r="55" spans="1:15" ht="59.25" customHeight="1" thickBot="1">
      <c r="A55" s="18" t="s">
        <v>69</v>
      </c>
      <c r="B55" s="110" t="s">
        <v>32</v>
      </c>
      <c r="C55" s="70" t="s">
        <v>89</v>
      </c>
      <c r="D55" s="71">
        <v>2136300</v>
      </c>
      <c r="E55" s="71">
        <v>1197268</v>
      </c>
      <c r="F55" s="71">
        <v>270298</v>
      </c>
      <c r="G55" s="71">
        <f>H55+K55</f>
        <v>50000</v>
      </c>
      <c r="H55" s="71"/>
      <c r="I55" s="72"/>
      <c r="J55" s="71"/>
      <c r="K55" s="111">
        <f>L55</f>
        <v>50000</v>
      </c>
      <c r="L55" s="111">
        <f>M55</f>
        <v>50000</v>
      </c>
      <c r="M55" s="71">
        <v>50000</v>
      </c>
      <c r="N55" s="112">
        <f>D55+G55</f>
        <v>2186300</v>
      </c>
      <c r="O55" s="46"/>
    </row>
    <row r="56" spans="1:15" s="104" customFormat="1" ht="38.25" thickBot="1">
      <c r="A56" s="127" t="s">
        <v>26</v>
      </c>
      <c r="B56" s="128"/>
      <c r="C56" s="129"/>
      <c r="D56" s="107">
        <f aca="true" t="shared" si="11" ref="D56:N56">D17+D27+D30+D35</f>
        <v>124155430</v>
      </c>
      <c r="E56" s="108">
        <f t="shared" si="11"/>
        <v>18838307</v>
      </c>
      <c r="F56" s="108">
        <f t="shared" si="11"/>
        <v>3350051</v>
      </c>
      <c r="G56" s="108">
        <f t="shared" si="11"/>
        <v>1755330</v>
      </c>
      <c r="H56" s="108">
        <f t="shared" si="11"/>
        <v>1017562</v>
      </c>
      <c r="I56" s="108">
        <f t="shared" si="11"/>
        <v>465564</v>
      </c>
      <c r="J56" s="108">
        <f t="shared" si="11"/>
        <v>164307</v>
      </c>
      <c r="K56" s="113">
        <f t="shared" si="11"/>
        <v>737768</v>
      </c>
      <c r="L56" s="113">
        <f t="shared" si="11"/>
        <v>702800</v>
      </c>
      <c r="M56" s="113">
        <f t="shared" si="11"/>
        <v>702800</v>
      </c>
      <c r="N56" s="114">
        <f t="shared" si="11"/>
        <v>125910760</v>
      </c>
      <c r="O56" s="103"/>
    </row>
    <row r="57" spans="1:14" ht="21.75" customHeight="1">
      <c r="A57" s="5"/>
      <c r="B57" s="7"/>
      <c r="C57" s="95"/>
      <c r="D57" s="96"/>
      <c r="E57" s="97"/>
      <c r="F57" s="98"/>
      <c r="G57" s="8"/>
      <c r="H57" s="97"/>
      <c r="I57" s="99"/>
      <c r="J57" s="99"/>
      <c r="K57" s="7"/>
      <c r="L57" s="7"/>
      <c r="M57" s="7"/>
      <c r="N57" s="21"/>
    </row>
    <row r="58" spans="1:14" ht="114" customHeight="1">
      <c r="A58" s="5"/>
      <c r="B58" s="7"/>
      <c r="C58" s="8"/>
      <c r="D58" s="96"/>
      <c r="E58" s="8"/>
      <c r="F58" s="8"/>
      <c r="G58" s="7"/>
      <c r="H58" s="8"/>
      <c r="I58" s="8"/>
      <c r="J58" s="8"/>
      <c r="K58" s="7"/>
      <c r="L58" s="126"/>
      <c r="M58" s="126"/>
      <c r="N58" s="22"/>
    </row>
    <row r="59" spans="1:29" s="28" customFormat="1" ht="55.5" customHeight="1">
      <c r="A59" s="100" t="s">
        <v>99</v>
      </c>
      <c r="B59" s="100"/>
      <c r="C59" s="100"/>
      <c r="D59" s="100"/>
      <c r="E59" s="100"/>
      <c r="F59" s="24"/>
      <c r="G59" s="24"/>
      <c r="H59" s="24"/>
      <c r="I59" s="24"/>
      <c r="J59" s="24"/>
      <c r="K59" s="24"/>
      <c r="L59" s="24"/>
      <c r="M59" s="101"/>
      <c r="N59" s="102"/>
      <c r="O59" s="12"/>
      <c r="P59" s="12"/>
      <c r="Q59" s="12"/>
      <c r="R59" s="12"/>
      <c r="S59" s="12"/>
      <c r="T59" s="12"/>
      <c r="U59" s="12"/>
      <c r="V59" s="12"/>
      <c r="W59" s="12"/>
      <c r="X59" s="12"/>
      <c r="Y59" s="12"/>
      <c r="Z59" s="12"/>
      <c r="AA59" s="12"/>
      <c r="AB59" s="12"/>
      <c r="AC59" s="12"/>
    </row>
    <row r="60" spans="1:14" s="28" customFormat="1" ht="18.75">
      <c r="A60" s="7"/>
      <c r="B60" s="8"/>
      <c r="C60" s="8"/>
      <c r="D60" s="6">
        <f>D56-D58</f>
        <v>124155430</v>
      </c>
      <c r="E60" s="8"/>
      <c r="F60" s="8"/>
      <c r="G60" s="8"/>
      <c r="H60" s="8"/>
      <c r="I60" s="8"/>
      <c r="J60" s="8"/>
      <c r="K60" s="8"/>
      <c r="L60" s="8"/>
      <c r="M60" s="8"/>
      <c r="N60" s="8"/>
    </row>
    <row r="61" spans="1:14" s="28" customFormat="1" ht="61.5">
      <c r="A61" s="130"/>
      <c r="B61" s="130"/>
      <c r="C61" s="130"/>
      <c r="D61" s="130"/>
      <c r="E61" s="130"/>
      <c r="F61" s="130"/>
      <c r="G61" s="130"/>
      <c r="H61" s="130"/>
      <c r="I61" s="130"/>
      <c r="J61" s="130"/>
      <c r="K61" s="130"/>
      <c r="L61" s="130"/>
      <c r="M61" s="130"/>
      <c r="N61" s="130"/>
    </row>
    <row r="62" spans="1:14" s="28" customFormat="1" ht="61.5">
      <c r="A62" s="24"/>
      <c r="B62" s="24"/>
      <c r="C62" s="24"/>
      <c r="D62" s="24"/>
      <c r="E62" s="24"/>
      <c r="F62" s="24"/>
      <c r="G62" s="24"/>
      <c r="H62" s="24"/>
      <c r="I62" s="24"/>
      <c r="J62" s="24"/>
      <c r="K62" s="24"/>
      <c r="L62" s="24"/>
      <c r="M62" s="24"/>
      <c r="N62" s="24"/>
    </row>
    <row r="63" spans="1:17" s="28" customFormat="1" ht="61.5">
      <c r="A63" s="130"/>
      <c r="B63" s="130"/>
      <c r="C63" s="130"/>
      <c r="D63" s="130"/>
      <c r="E63" s="130"/>
      <c r="F63" s="130"/>
      <c r="G63" s="130"/>
      <c r="H63" s="130"/>
      <c r="I63" s="130"/>
      <c r="J63" s="130"/>
      <c r="K63" s="130"/>
      <c r="L63" s="130"/>
      <c r="M63" s="130"/>
      <c r="N63" s="130"/>
      <c r="Q63" s="28" t="s">
        <v>107</v>
      </c>
    </row>
    <row r="64" spans="1:14" s="28" customFormat="1"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row r="68" spans="1:14" ht="12.75">
      <c r="A68" s="125"/>
      <c r="B68" s="125"/>
      <c r="C68" s="125"/>
      <c r="D68" s="125"/>
      <c r="E68" s="125"/>
      <c r="F68" s="125"/>
      <c r="G68" s="125"/>
      <c r="H68" s="125"/>
      <c r="I68" s="125"/>
      <c r="J68" s="125"/>
      <c r="K68" s="125"/>
      <c r="L68" s="125"/>
      <c r="M68" s="125"/>
      <c r="N68" s="125"/>
    </row>
    <row r="69" spans="1:14" ht="12.75">
      <c r="A69" s="125"/>
      <c r="B69" s="125"/>
      <c r="C69" s="125"/>
      <c r="D69" s="125"/>
      <c r="E69" s="125"/>
      <c r="F69" s="125"/>
      <c r="G69" s="125"/>
      <c r="H69" s="125"/>
      <c r="I69" s="125"/>
      <c r="J69" s="125"/>
      <c r="K69" s="125"/>
      <c r="L69" s="125"/>
      <c r="M69" s="125"/>
      <c r="N69" s="125"/>
    </row>
    <row r="70" spans="1:14" ht="12.75">
      <c r="A70" s="125"/>
      <c r="B70" s="125"/>
      <c r="C70" s="125"/>
      <c r="D70" s="125"/>
      <c r="E70" s="125"/>
      <c r="F70" s="125"/>
      <c r="G70" s="125"/>
      <c r="H70" s="125"/>
      <c r="I70" s="125"/>
      <c r="J70" s="125"/>
      <c r="K70" s="125"/>
      <c r="L70" s="125"/>
      <c r="M70" s="125"/>
      <c r="N70" s="125"/>
    </row>
    <row r="71" spans="1:14" ht="12.75">
      <c r="A71" s="125"/>
      <c r="B71" s="125"/>
      <c r="C71" s="125"/>
      <c r="D71" s="125"/>
      <c r="E71" s="125"/>
      <c r="F71" s="125"/>
      <c r="G71" s="125"/>
      <c r="H71" s="125"/>
      <c r="I71" s="125"/>
      <c r="J71" s="125"/>
      <c r="K71" s="125"/>
      <c r="L71" s="125"/>
      <c r="M71" s="125"/>
      <c r="N71" s="125"/>
    </row>
    <row r="72" spans="1:14" ht="12.75">
      <c r="A72" s="125"/>
      <c r="B72" s="125"/>
      <c r="C72" s="125"/>
      <c r="D72" s="125"/>
      <c r="E72" s="125"/>
      <c r="F72" s="125"/>
      <c r="G72" s="125"/>
      <c r="H72" s="125"/>
      <c r="I72" s="125"/>
      <c r="J72" s="125"/>
      <c r="K72" s="125"/>
      <c r="L72" s="125"/>
      <c r="M72" s="125"/>
      <c r="N72" s="125"/>
    </row>
    <row r="73" spans="1:14" ht="12.75">
      <c r="A73" s="125"/>
      <c r="B73" s="125"/>
      <c r="C73" s="125"/>
      <c r="D73" s="125"/>
      <c r="E73" s="125"/>
      <c r="F73" s="125"/>
      <c r="G73" s="125"/>
      <c r="H73" s="125"/>
      <c r="I73" s="125"/>
      <c r="J73" s="125"/>
      <c r="K73" s="125"/>
      <c r="L73" s="125"/>
      <c r="M73" s="125"/>
      <c r="N73" s="125"/>
    </row>
    <row r="74" spans="1:14" ht="12.75">
      <c r="A74" s="125"/>
      <c r="B74" s="125"/>
      <c r="C74" s="125"/>
      <c r="D74" s="125"/>
      <c r="E74" s="125"/>
      <c r="F74" s="125"/>
      <c r="G74" s="125"/>
      <c r="H74" s="125"/>
      <c r="I74" s="125"/>
      <c r="J74" s="125"/>
      <c r="K74" s="125"/>
      <c r="L74" s="125"/>
      <c r="M74" s="125"/>
      <c r="N74" s="125"/>
    </row>
    <row r="75" spans="1:14" ht="12.75">
      <c r="A75" s="125"/>
      <c r="B75" s="125"/>
      <c r="C75" s="125"/>
      <c r="D75" s="125"/>
      <c r="E75" s="125"/>
      <c r="F75" s="125"/>
      <c r="G75" s="125"/>
      <c r="H75" s="125"/>
      <c r="I75" s="125"/>
      <c r="J75" s="125"/>
      <c r="K75" s="125"/>
      <c r="L75" s="125"/>
      <c r="M75" s="125"/>
      <c r="N75" s="125"/>
    </row>
    <row r="76" spans="1:14" ht="12.75">
      <c r="A76" s="125"/>
      <c r="B76" s="125"/>
      <c r="C76" s="125"/>
      <c r="D76" s="125"/>
      <c r="E76" s="125"/>
      <c r="F76" s="125"/>
      <c r="G76" s="125"/>
      <c r="H76" s="125"/>
      <c r="I76" s="125"/>
      <c r="J76" s="125"/>
      <c r="K76" s="125"/>
      <c r="L76" s="125"/>
      <c r="M76" s="125"/>
      <c r="N76" s="125"/>
    </row>
    <row r="77" spans="1:14" ht="12.75">
      <c r="A77" s="125"/>
      <c r="B77" s="125"/>
      <c r="C77" s="125"/>
      <c r="D77" s="125"/>
      <c r="E77" s="125"/>
      <c r="F77" s="125"/>
      <c r="G77" s="125"/>
      <c r="H77" s="125"/>
      <c r="I77" s="125"/>
      <c r="J77" s="125"/>
      <c r="K77" s="125"/>
      <c r="L77" s="125"/>
      <c r="M77" s="125"/>
      <c r="N77" s="125"/>
    </row>
    <row r="78" spans="1:14" ht="12.75">
      <c r="A78" s="125"/>
      <c r="B78" s="125"/>
      <c r="C78" s="125"/>
      <c r="D78" s="125"/>
      <c r="E78" s="125"/>
      <c r="F78" s="125"/>
      <c r="G78" s="125"/>
      <c r="H78" s="125"/>
      <c r="I78" s="125"/>
      <c r="J78" s="125"/>
      <c r="K78" s="125"/>
      <c r="L78" s="125"/>
      <c r="M78" s="125"/>
      <c r="N78" s="125"/>
    </row>
    <row r="79" spans="1:14" ht="12.75">
      <c r="A79" s="125"/>
      <c r="B79" s="125"/>
      <c r="C79" s="125"/>
      <c r="D79" s="125"/>
      <c r="E79" s="125"/>
      <c r="F79" s="125"/>
      <c r="G79" s="125"/>
      <c r="H79" s="125"/>
      <c r="I79" s="125"/>
      <c r="J79" s="125"/>
      <c r="K79" s="125"/>
      <c r="L79" s="125"/>
      <c r="M79" s="125"/>
      <c r="N79" s="125"/>
    </row>
    <row r="80" spans="1:14" ht="12.75">
      <c r="A80" s="125"/>
      <c r="B80" s="125"/>
      <c r="C80" s="125"/>
      <c r="D80" s="125"/>
      <c r="E80" s="125"/>
      <c r="F80" s="125"/>
      <c r="G80" s="125"/>
      <c r="H80" s="125"/>
      <c r="I80" s="125"/>
      <c r="J80" s="125"/>
      <c r="K80" s="125"/>
      <c r="L80" s="125"/>
      <c r="M80" s="125"/>
      <c r="N80" s="125"/>
    </row>
    <row r="81" spans="1:14" ht="12.75">
      <c r="A81" s="125"/>
      <c r="B81" s="125"/>
      <c r="C81" s="125"/>
      <c r="D81" s="125"/>
      <c r="E81" s="125"/>
      <c r="F81" s="125"/>
      <c r="G81" s="125"/>
      <c r="H81" s="125"/>
      <c r="I81" s="125"/>
      <c r="J81" s="125"/>
      <c r="K81" s="125"/>
      <c r="L81" s="125"/>
      <c r="M81" s="125"/>
      <c r="N81" s="125"/>
    </row>
    <row r="82" spans="1:14" ht="12.75">
      <c r="A82" s="125"/>
      <c r="B82" s="125"/>
      <c r="C82" s="125"/>
      <c r="D82" s="125"/>
      <c r="E82" s="125"/>
      <c r="F82" s="125"/>
      <c r="G82" s="125"/>
      <c r="H82" s="125"/>
      <c r="I82" s="125"/>
      <c r="J82" s="125"/>
      <c r="K82" s="125"/>
      <c r="L82" s="125"/>
      <c r="M82" s="125"/>
      <c r="N82" s="125"/>
    </row>
    <row r="83" spans="1:14" ht="12.75">
      <c r="A83" s="125"/>
      <c r="B83" s="125"/>
      <c r="C83" s="125"/>
      <c r="D83" s="125"/>
      <c r="E83" s="125"/>
      <c r="F83" s="125"/>
      <c r="G83" s="125"/>
      <c r="H83" s="125"/>
      <c r="I83" s="125"/>
      <c r="J83" s="125"/>
      <c r="K83" s="125"/>
      <c r="L83" s="125"/>
      <c r="M83" s="125"/>
      <c r="N83" s="125"/>
    </row>
    <row r="84" spans="1:14" ht="12.75">
      <c r="A84" s="125"/>
      <c r="B84" s="125"/>
      <c r="C84" s="125"/>
      <c r="D84" s="125"/>
      <c r="E84" s="125"/>
      <c r="F84" s="125"/>
      <c r="G84" s="125"/>
      <c r="H84" s="125"/>
      <c r="I84" s="125"/>
      <c r="J84" s="125"/>
      <c r="K84" s="125"/>
      <c r="L84" s="125"/>
      <c r="M84" s="125"/>
      <c r="N84" s="125"/>
    </row>
    <row r="85" spans="1:14" ht="12.75">
      <c r="A85" s="125"/>
      <c r="B85" s="125"/>
      <c r="C85" s="125"/>
      <c r="D85" s="125"/>
      <c r="E85" s="125"/>
      <c r="F85" s="125"/>
      <c r="G85" s="125"/>
      <c r="H85" s="125"/>
      <c r="I85" s="125"/>
      <c r="J85" s="125"/>
      <c r="K85" s="125"/>
      <c r="L85" s="125"/>
      <c r="M85" s="125"/>
      <c r="N85" s="125"/>
    </row>
    <row r="86" spans="1:14" ht="12.75">
      <c r="A86" s="125"/>
      <c r="B86" s="125"/>
      <c r="C86" s="125"/>
      <c r="D86" s="125"/>
      <c r="E86" s="125"/>
      <c r="F86" s="125"/>
      <c r="G86" s="125"/>
      <c r="H86" s="125"/>
      <c r="I86" s="125"/>
      <c r="J86" s="125"/>
      <c r="K86" s="125"/>
      <c r="L86" s="125"/>
      <c r="M86" s="125"/>
      <c r="N86" s="125"/>
    </row>
    <row r="87" spans="1:14" ht="12.75">
      <c r="A87" s="125"/>
      <c r="B87" s="125"/>
      <c r="C87" s="125"/>
      <c r="D87" s="125"/>
      <c r="E87" s="125"/>
      <c r="F87" s="125"/>
      <c r="G87" s="125"/>
      <c r="H87" s="125"/>
      <c r="I87" s="125"/>
      <c r="J87" s="125"/>
      <c r="K87" s="125"/>
      <c r="L87" s="125"/>
      <c r="M87" s="125"/>
      <c r="N87" s="125"/>
    </row>
    <row r="88" spans="1:14" ht="12.75">
      <c r="A88" s="125"/>
      <c r="B88" s="125"/>
      <c r="C88" s="125"/>
      <c r="D88" s="125"/>
      <c r="E88" s="125"/>
      <c r="F88" s="125"/>
      <c r="G88" s="125"/>
      <c r="H88" s="125"/>
      <c r="I88" s="125"/>
      <c r="J88" s="125"/>
      <c r="K88" s="125"/>
      <c r="L88" s="125"/>
      <c r="M88" s="125"/>
      <c r="N88" s="125"/>
    </row>
    <row r="89" spans="1:14" ht="12.75">
      <c r="A89" s="125"/>
      <c r="B89" s="125"/>
      <c r="C89" s="125"/>
      <c r="D89" s="125"/>
      <c r="E89" s="125"/>
      <c r="F89" s="125"/>
      <c r="G89" s="125"/>
      <c r="H89" s="125"/>
      <c r="I89" s="125"/>
      <c r="J89" s="125"/>
      <c r="K89" s="125"/>
      <c r="L89" s="125"/>
      <c r="M89" s="125"/>
      <c r="N89" s="125"/>
    </row>
    <row r="90" spans="1:14" ht="12.75">
      <c r="A90" s="125"/>
      <c r="B90" s="125"/>
      <c r="C90" s="125"/>
      <c r="D90" s="125"/>
      <c r="E90" s="125"/>
      <c r="F90" s="125"/>
      <c r="G90" s="125"/>
      <c r="H90" s="125"/>
      <c r="I90" s="125"/>
      <c r="J90" s="125"/>
      <c r="K90" s="125"/>
      <c r="L90" s="125"/>
      <c r="M90" s="125"/>
      <c r="N90" s="125"/>
    </row>
    <row r="91" spans="1:14" ht="12.75">
      <c r="A91" s="125"/>
      <c r="B91" s="125"/>
      <c r="C91" s="125"/>
      <c r="D91" s="125"/>
      <c r="E91" s="125"/>
      <c r="F91" s="125"/>
      <c r="G91" s="125"/>
      <c r="H91" s="125"/>
      <c r="I91" s="125"/>
      <c r="J91" s="125"/>
      <c r="K91" s="125"/>
      <c r="L91" s="125"/>
      <c r="M91" s="125"/>
      <c r="N91" s="125"/>
    </row>
    <row r="92" spans="1:14" ht="12.75">
      <c r="A92" s="125"/>
      <c r="B92" s="125"/>
      <c r="C92" s="125"/>
      <c r="D92" s="125"/>
      <c r="E92" s="125"/>
      <c r="F92" s="125"/>
      <c r="G92" s="125"/>
      <c r="H92" s="125"/>
      <c r="I92" s="125"/>
      <c r="J92" s="125"/>
      <c r="K92" s="125"/>
      <c r="L92" s="125"/>
      <c r="M92" s="125"/>
      <c r="N92" s="125"/>
    </row>
    <row r="93" spans="1:14" ht="12.75">
      <c r="A93" s="125"/>
      <c r="B93" s="125"/>
      <c r="C93" s="125"/>
      <c r="D93" s="125"/>
      <c r="E93" s="125"/>
      <c r="F93" s="125"/>
      <c r="G93" s="125"/>
      <c r="H93" s="125"/>
      <c r="I93" s="125"/>
      <c r="J93" s="125"/>
      <c r="K93" s="125"/>
      <c r="L93" s="125"/>
      <c r="M93" s="125"/>
      <c r="N93" s="125"/>
    </row>
    <row r="94" spans="1:14" ht="12.75">
      <c r="A94" s="125"/>
      <c r="B94" s="125"/>
      <c r="C94" s="125"/>
      <c r="D94" s="125"/>
      <c r="E94" s="125"/>
      <c r="F94" s="125"/>
      <c r="G94" s="125"/>
      <c r="H94" s="125"/>
      <c r="I94" s="125"/>
      <c r="J94" s="125"/>
      <c r="K94" s="125"/>
      <c r="L94" s="125"/>
      <c r="M94" s="125"/>
      <c r="N94" s="125"/>
    </row>
    <row r="95" spans="1:14" ht="12.75">
      <c r="A95" s="125"/>
      <c r="B95" s="125"/>
      <c r="C95" s="125"/>
      <c r="D95" s="125"/>
      <c r="E95" s="125"/>
      <c r="F95" s="125"/>
      <c r="G95" s="125"/>
      <c r="H95" s="125"/>
      <c r="I95" s="125"/>
      <c r="J95" s="125"/>
      <c r="K95" s="125"/>
      <c r="L95" s="125"/>
      <c r="M95" s="125"/>
      <c r="N95" s="125"/>
    </row>
    <row r="96" spans="1:14" ht="12.75">
      <c r="A96" s="125"/>
      <c r="B96" s="125"/>
      <c r="C96" s="125"/>
      <c r="D96" s="125"/>
      <c r="E96" s="125"/>
      <c r="F96" s="125"/>
      <c r="G96" s="125"/>
      <c r="H96" s="125"/>
      <c r="I96" s="125"/>
      <c r="J96" s="125"/>
      <c r="K96" s="125"/>
      <c r="L96" s="125"/>
      <c r="M96" s="125"/>
      <c r="N96" s="125"/>
    </row>
    <row r="97" spans="1:14" ht="12.75">
      <c r="A97" s="125"/>
      <c r="B97" s="125"/>
      <c r="C97" s="125"/>
      <c r="D97" s="125"/>
      <c r="E97" s="125"/>
      <c r="F97" s="125"/>
      <c r="G97" s="125"/>
      <c r="H97" s="125"/>
      <c r="I97" s="125"/>
      <c r="J97" s="125"/>
      <c r="K97" s="125"/>
      <c r="L97" s="125"/>
      <c r="M97" s="125"/>
      <c r="N97" s="125"/>
    </row>
    <row r="98" spans="1:14" ht="12.75">
      <c r="A98" s="125"/>
      <c r="B98" s="125"/>
      <c r="C98" s="125"/>
      <c r="D98" s="125"/>
      <c r="E98" s="125"/>
      <c r="F98" s="125"/>
      <c r="G98" s="125"/>
      <c r="H98" s="125"/>
      <c r="I98" s="125"/>
      <c r="J98" s="125"/>
      <c r="K98" s="125"/>
      <c r="L98" s="125"/>
      <c r="M98" s="125"/>
      <c r="N98" s="125"/>
    </row>
  </sheetData>
  <mergeCells count="58">
    <mergeCell ref="M37:M38"/>
    <mergeCell ref="N37:N38"/>
    <mergeCell ref="I37:I38"/>
    <mergeCell ref="J37:J38"/>
    <mergeCell ref="K37:K38"/>
    <mergeCell ref="L37:L38"/>
    <mergeCell ref="G37:G38"/>
    <mergeCell ref="H37:H38"/>
    <mergeCell ref="A37:A38"/>
    <mergeCell ref="B37:B38"/>
    <mergeCell ref="C37:C38"/>
    <mergeCell ref="D37:D38"/>
    <mergeCell ref="E37:E38"/>
    <mergeCell ref="J12:J15"/>
    <mergeCell ref="G35:G36"/>
    <mergeCell ref="H35:H36"/>
    <mergeCell ref="A63:N63"/>
    <mergeCell ref="N35:N36"/>
    <mergeCell ref="I35:I36"/>
    <mergeCell ref="J35:J36"/>
    <mergeCell ref="K35:K36"/>
    <mergeCell ref="L35:L36"/>
    <mergeCell ref="F37:F38"/>
    <mergeCell ref="G9:M10"/>
    <mergeCell ref="G11:G15"/>
    <mergeCell ref="L4:N4"/>
    <mergeCell ref="H11:H15"/>
    <mergeCell ref="I12:I15"/>
    <mergeCell ref="K11:K15"/>
    <mergeCell ref="B6:N6"/>
    <mergeCell ref="B7:N7"/>
    <mergeCell ref="D9:F10"/>
    <mergeCell ref="I11:J11"/>
    <mergeCell ref="E35:E36"/>
    <mergeCell ref="F35:F36"/>
    <mergeCell ref="L1:N1"/>
    <mergeCell ref="L2:N2"/>
    <mergeCell ref="L3:N3"/>
    <mergeCell ref="M35:M36"/>
    <mergeCell ref="N9:N15"/>
    <mergeCell ref="L12:L15"/>
    <mergeCell ref="L11:M11"/>
    <mergeCell ref="M12:M15"/>
    <mergeCell ref="D11:D15"/>
    <mergeCell ref="E12:E15"/>
    <mergeCell ref="E11:F11"/>
    <mergeCell ref="C9:C15"/>
    <mergeCell ref="F12:F15"/>
    <mergeCell ref="A9:A15"/>
    <mergeCell ref="B9:B15"/>
    <mergeCell ref="B35:B36"/>
    <mergeCell ref="A64:N98"/>
    <mergeCell ref="L58:M58"/>
    <mergeCell ref="A56:C56"/>
    <mergeCell ref="A61:N61"/>
    <mergeCell ref="A35:A36"/>
    <mergeCell ref="C35:C36"/>
    <mergeCell ref="D35:D36"/>
  </mergeCells>
  <printOptions/>
  <pageMargins left="0.7874015748031497" right="0.61" top="0.984251968503937" bottom="0.3937007874015748" header="0" footer="0"/>
  <pageSetup fitToHeight="2" horizontalDpi="600" verticalDpi="600" orientation="landscape" paperSize="9" scale="20" r:id="rId1"/>
  <rowBreaks count="1" manualBreakCount="1">
    <brk id="3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2012-12-27T11:40:29Z</cp:lastPrinted>
  <dcterms:created xsi:type="dcterms:W3CDTF">1996-10-08T23:32:33Z</dcterms:created>
  <dcterms:modified xsi:type="dcterms:W3CDTF">2013-01-02T12:52:53Z</dcterms:modified>
  <cp:category/>
  <cp:version/>
  <cp:contentType/>
  <cp:contentStatus/>
</cp:coreProperties>
</file>