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'Дод2'!$A$1:$P$70</definedName>
    <definedName name="_xlnm.Print_Area" localSheetId="0">'Дод2'!$A$1:$P$76</definedName>
  </definedNames>
  <calcPr fullCalcOnLoad="1"/>
</workbook>
</file>

<file path=xl/sharedStrings.xml><?xml version="1.0" encoding="utf-8"?>
<sst xmlns="http://schemas.openxmlformats.org/spreadsheetml/2006/main" count="213" uniqueCount="160">
  <si>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</si>
  <si>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</si>
  <si>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</si>
  <si>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</si>
  <si>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</si>
  <si>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</si>
  <si>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</si>
  <si>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</si>
  <si>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</si>
  <si>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</si>
  <si>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</si>
  <si>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</si>
  <si>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</si>
  <si>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</si>
  <si>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</si>
  <si>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</si>
  <si>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</si>
  <si>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</si>
  <si>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</si>
  <si>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</si>
  <si>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1050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</si>
  <si>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</si>
  <si>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</si>
  <si>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</si>
  <si>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</si>
  <si>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</si>
  <si>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</si>
  <si>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</si>
  <si>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</si>
  <si>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</si>
  <si>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</si>
  <si>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</si>
  <si>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</si>
  <si>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</si>
  <si>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</si>
  <si>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</si>
  <si>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</si>
  <si>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3040</t>
  </si>
  <si>
    <t>3041</t>
  </si>
  <si>
    <t>Надання допомоги у зв'язку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</si>
  <si>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</si>
  <si>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</si>
  <si>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</si>
  <si>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</si>
  <si>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</si>
  <si>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</si>
  <si>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</si>
  <si>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</si>
  <si>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</si>
  <si>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</si>
  <si>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</si>
  <si>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сім'ям</t>
  </si>
  <si>
    <t>3049</t>
  </si>
  <si>
    <t>3080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</si>
  <si>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</si>
  <si>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</si>
  <si>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</si>
  <si>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0620</t>
  </si>
  <si>
    <t>3100</t>
  </si>
  <si>
    <t>16=5+10</t>
  </si>
  <si>
    <t>10=11+14</t>
  </si>
  <si>
    <t>5=6+9</t>
  </si>
  <si>
    <t>з них</t>
  </si>
  <si>
    <t>5060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</si>
  <si>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</si>
  <si>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</si>
  <si>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</si>
  <si>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</si>
  <si>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</si>
  <si>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</si>
  <si>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Розподіл видатків районного у місті бюджету на 2018 рік</t>
  </si>
  <si>
    <t>0200000</t>
  </si>
  <si>
    <t>0210000</t>
  </si>
  <si>
    <t>0100</t>
  </si>
  <si>
    <t>Державне управління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</si>
  <si>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</si>
  <si>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</si>
  <si>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</si>
  <si>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3000</t>
  </si>
  <si>
    <t>Соціальний захист та соціальне забезпечення</t>
  </si>
  <si>
    <t>0213110</t>
  </si>
  <si>
    <t>0213112</t>
  </si>
  <si>
    <t>0213120</t>
  </si>
  <si>
    <t>3120</t>
  </si>
  <si>
    <t>0213122</t>
  </si>
  <si>
    <t>3122</t>
  </si>
  <si>
    <t>0213123</t>
  </si>
  <si>
    <t>3123</t>
  </si>
  <si>
    <t>0213130</t>
  </si>
  <si>
    <t>0213131</t>
  </si>
  <si>
    <t>3131</t>
  </si>
  <si>
    <t>3230</t>
  </si>
  <si>
    <t>Інші заклади та заходи</t>
  </si>
  <si>
    <t>4000</t>
  </si>
  <si>
    <t>Культура і мистецтво</t>
  </si>
  <si>
    <t>0214080</t>
  </si>
  <si>
    <t>4080</t>
  </si>
  <si>
    <t>Інші заклади та заходи в галузі культури і мистецтва</t>
  </si>
  <si>
    <t>0215060</t>
  </si>
  <si>
    <t>5000</t>
  </si>
  <si>
    <t>Фізична культура і спорт</t>
  </si>
  <si>
    <t>0215061</t>
  </si>
  <si>
    <t>6000</t>
  </si>
  <si>
    <t>Житлово-комунальне господарство</t>
  </si>
  <si>
    <t>0216030</t>
  </si>
  <si>
    <t>6030</t>
  </si>
  <si>
    <t>Організація благоустрою населених пунктів</t>
  </si>
  <si>
    <t>0800000</t>
  </si>
  <si>
    <t>0810000</t>
  </si>
  <si>
    <t>0813230</t>
  </si>
  <si>
    <t>0813040</t>
  </si>
  <si>
    <t>0813041</t>
  </si>
  <si>
    <t>0813043</t>
  </si>
  <si>
    <t>0813044</t>
  </si>
  <si>
    <t>0813045</t>
  </si>
  <si>
    <t>0813046</t>
  </si>
  <si>
    <t>0813047</t>
  </si>
  <si>
    <t>0813048</t>
  </si>
  <si>
    <t>0813049</t>
  </si>
  <si>
    <t>0813080</t>
  </si>
  <si>
    <t>0813100</t>
  </si>
  <si>
    <t>0813104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</si>
  <si>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</si>
  <si>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</si>
  <si>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</si>
  <si>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</si>
  <si>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</si>
  <si>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</si>
  <si>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0813010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</si>
  <si>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</si>
  <si>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</si>
  <si>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</si>
  <si>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</si>
  <si>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</si>
  <si>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</si>
  <si>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</si>
  <si>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</si>
  <si>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</si>
  <si>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</si>
  <si>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</si>
  <si>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</si>
  <si>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</si>
  <si>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</si>
  <si>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0213200</t>
  </si>
  <si>
    <t>3200</t>
  </si>
  <si>
    <t>0213230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</si>
  <si>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</si>
  <si>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</si>
  <si>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</si>
  <si>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</si>
  <si>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1011</t>
  </si>
  <si>
    <t>Надання соціальних гарантій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</si>
  <si>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</si>
  <si>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</si>
  <si>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>0813220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</si>
  <si>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</si>
  <si>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сім’ях, в сім’ях патронатного вихователя, надання допомоги дітям сиротам та дітям, позбавленим батьківського піклування, яким виповнюється 18 років</t>
  </si>
  <si>
    <t>Додаток 2</t>
  </si>
  <si>
    <t>2                                                                                                                                              Продовження додатка 2</t>
  </si>
  <si>
    <t>від 22 грудня 2017 року № 185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</si>
</sst>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32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justify" vertical="center"/>
    </xf>
    <xf numFmtId="0" fontId="12" fillId="0" borderId="0" xfId="0" applyNumberFormat="1" applyFont="1" applyFill="1" applyAlignment="1" applyProtection="1">
      <alignment/>
      <protection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right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tabSelected="1" view="pageBreakPreview" zoomScale="30" zoomScaleNormal="30" zoomScaleSheetLayoutView="30" zoomScalePageLayoutView="0" workbookViewId="0" topLeftCell="A1">
      <selection activeCell="A77" sqref="A77:P111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45.8515625" style="72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24</v>
      </c>
      <c r="L1" s="2" t="s">
        <v>0</v>
      </c>
      <c r="M1" s="30" t="s">
        <v>157</v>
      </c>
      <c r="O1" s="30"/>
      <c r="P1" s="31"/>
    </row>
    <row r="2" spans="13:18" ht="52.5" customHeight="1">
      <c r="M2" s="30" t="s">
        <v>23</v>
      </c>
      <c r="O2" s="30"/>
      <c r="P2" s="31"/>
      <c r="R2" s="3"/>
    </row>
    <row r="3" spans="12:16" ht="52.5" customHeight="1">
      <c r="L3" s="4"/>
      <c r="M3" s="30" t="s">
        <v>159</v>
      </c>
      <c r="O3" s="30"/>
      <c r="P3" s="31"/>
    </row>
    <row r="4" spans="12:16" ht="82.5" customHeight="1">
      <c r="L4" s="4"/>
      <c r="M4" s="4"/>
      <c r="N4" s="32"/>
      <c r="O4" s="30"/>
      <c r="P4" s="30"/>
    </row>
    <row r="5" spans="1:16" ht="54" customHeight="1">
      <c r="A5" s="51"/>
      <c r="B5" s="119" t="s">
        <v>70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101" t="s">
        <v>18</v>
      </c>
      <c r="B7" s="101" t="s">
        <v>25</v>
      </c>
      <c r="C7" s="101" t="s">
        <v>19</v>
      </c>
      <c r="D7" s="118" t="s">
        <v>26</v>
      </c>
      <c r="E7" s="106" t="s">
        <v>27</v>
      </c>
      <c r="F7" s="106"/>
      <c r="G7" s="106"/>
      <c r="H7" s="106"/>
      <c r="I7" s="106"/>
      <c r="J7" s="112" t="s">
        <v>28</v>
      </c>
      <c r="K7" s="113"/>
      <c r="L7" s="113"/>
      <c r="M7" s="113"/>
      <c r="N7" s="113"/>
      <c r="O7" s="114"/>
      <c r="P7" s="120" t="s">
        <v>2</v>
      </c>
    </row>
    <row r="8" spans="1:16" ht="29.25" customHeight="1">
      <c r="A8" s="101"/>
      <c r="B8" s="101"/>
      <c r="C8" s="101"/>
      <c r="D8" s="118"/>
      <c r="E8" s="106"/>
      <c r="F8" s="106"/>
      <c r="G8" s="106"/>
      <c r="H8" s="106"/>
      <c r="I8" s="106"/>
      <c r="J8" s="115"/>
      <c r="K8" s="116"/>
      <c r="L8" s="116"/>
      <c r="M8" s="116"/>
      <c r="N8" s="116"/>
      <c r="O8" s="117"/>
      <c r="P8" s="120"/>
    </row>
    <row r="9" spans="1:16" ht="39" customHeight="1">
      <c r="A9" s="101"/>
      <c r="B9" s="101"/>
      <c r="C9" s="101"/>
      <c r="D9" s="118"/>
      <c r="E9" s="109" t="s">
        <v>3</v>
      </c>
      <c r="F9" s="99" t="s">
        <v>10</v>
      </c>
      <c r="G9" s="98" t="s">
        <v>62</v>
      </c>
      <c r="H9" s="98"/>
      <c r="I9" s="99" t="s">
        <v>11</v>
      </c>
      <c r="J9" s="98" t="s">
        <v>3</v>
      </c>
      <c r="K9" s="99" t="s">
        <v>10</v>
      </c>
      <c r="L9" s="98" t="s">
        <v>62</v>
      </c>
      <c r="M9" s="98"/>
      <c r="N9" s="99" t="s">
        <v>11</v>
      </c>
      <c r="O9" s="38" t="s">
        <v>62</v>
      </c>
      <c r="P9" s="120"/>
    </row>
    <row r="10" spans="1:16" ht="15.75" customHeight="1">
      <c r="A10" s="101"/>
      <c r="B10" s="101"/>
      <c r="C10" s="101"/>
      <c r="D10" s="118"/>
      <c r="E10" s="110"/>
      <c r="F10" s="99"/>
      <c r="G10" s="121" t="s">
        <v>5</v>
      </c>
      <c r="H10" s="98" t="s">
        <v>4</v>
      </c>
      <c r="I10" s="99"/>
      <c r="J10" s="98"/>
      <c r="K10" s="99"/>
      <c r="L10" s="98" t="s">
        <v>5</v>
      </c>
      <c r="M10" s="98" t="s">
        <v>4</v>
      </c>
      <c r="N10" s="99"/>
      <c r="O10" s="98" t="s">
        <v>6</v>
      </c>
      <c r="P10" s="120"/>
    </row>
    <row r="11" spans="1:16" ht="12.75" customHeight="1">
      <c r="A11" s="101"/>
      <c r="B11" s="101"/>
      <c r="C11" s="101"/>
      <c r="D11" s="118"/>
      <c r="E11" s="110"/>
      <c r="F11" s="99"/>
      <c r="G11" s="121"/>
      <c r="H11" s="98"/>
      <c r="I11" s="99"/>
      <c r="J11" s="98"/>
      <c r="K11" s="99"/>
      <c r="L11" s="98"/>
      <c r="M11" s="98"/>
      <c r="N11" s="99"/>
      <c r="O11" s="98"/>
      <c r="P11" s="120"/>
    </row>
    <row r="12" spans="1:16" ht="15.75" customHeight="1">
      <c r="A12" s="101"/>
      <c r="B12" s="101"/>
      <c r="C12" s="101"/>
      <c r="D12" s="118"/>
      <c r="E12" s="110"/>
      <c r="F12" s="99"/>
      <c r="G12" s="121"/>
      <c r="H12" s="98"/>
      <c r="I12" s="99"/>
      <c r="J12" s="98"/>
      <c r="K12" s="99"/>
      <c r="L12" s="98"/>
      <c r="M12" s="98"/>
      <c r="N12" s="99"/>
      <c r="O12" s="98"/>
      <c r="P12" s="120"/>
    </row>
    <row r="13" spans="1:16" ht="124.5" customHeight="1">
      <c r="A13" s="101"/>
      <c r="B13" s="101"/>
      <c r="C13" s="101"/>
      <c r="D13" s="118"/>
      <c r="E13" s="111"/>
      <c r="F13" s="99"/>
      <c r="G13" s="121"/>
      <c r="H13" s="98"/>
      <c r="I13" s="99"/>
      <c r="J13" s="98"/>
      <c r="K13" s="99"/>
      <c r="L13" s="98"/>
      <c r="M13" s="98"/>
      <c r="N13" s="99"/>
      <c r="O13" s="98"/>
      <c r="P13" s="120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61</v>
      </c>
      <c r="F14" s="10">
        <v>6</v>
      </c>
      <c r="G14" s="11">
        <v>7</v>
      </c>
      <c r="H14" s="10">
        <v>8</v>
      </c>
      <c r="I14" s="10">
        <v>9</v>
      </c>
      <c r="J14" s="10" t="s">
        <v>60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59</v>
      </c>
    </row>
    <row r="15" spans="1:17" s="6" customFormat="1" ht="55.5" customHeight="1">
      <c r="A15" s="22" t="s">
        <v>71</v>
      </c>
      <c r="B15" s="22"/>
      <c r="C15" s="42"/>
      <c r="D15" s="33" t="s">
        <v>7</v>
      </c>
      <c r="E15" s="43">
        <f>E16</f>
        <v>35113600</v>
      </c>
      <c r="F15" s="43">
        <f aca="true" t="shared" si="0" ref="F15:P15">F16</f>
        <v>35113600</v>
      </c>
      <c r="G15" s="43">
        <f t="shared" si="0"/>
        <v>23083903</v>
      </c>
      <c r="H15" s="43">
        <f t="shared" si="0"/>
        <v>1240439</v>
      </c>
      <c r="I15" s="43">
        <f t="shared" si="0"/>
        <v>0</v>
      </c>
      <c r="J15" s="43">
        <f t="shared" si="0"/>
        <v>9791</v>
      </c>
      <c r="K15" s="43">
        <f t="shared" si="0"/>
        <v>9791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35123391</v>
      </c>
      <c r="Q15" s="73"/>
    </row>
    <row r="16" spans="1:17" s="6" customFormat="1" ht="54.75" customHeight="1">
      <c r="A16" s="22" t="s">
        <v>72</v>
      </c>
      <c r="B16" s="42"/>
      <c r="C16" s="42"/>
      <c r="D16" s="33" t="s">
        <v>7</v>
      </c>
      <c r="E16" s="43">
        <f aca="true" t="shared" si="1" ref="E16:P16">E17+E19+E29+E31+E34</f>
        <v>35113600</v>
      </c>
      <c r="F16" s="43">
        <f t="shared" si="1"/>
        <v>35113600</v>
      </c>
      <c r="G16" s="43">
        <f t="shared" si="1"/>
        <v>23083903</v>
      </c>
      <c r="H16" s="43">
        <f t="shared" si="1"/>
        <v>1240439</v>
      </c>
      <c r="I16" s="43">
        <f t="shared" si="1"/>
        <v>0</v>
      </c>
      <c r="J16" s="43">
        <f t="shared" si="1"/>
        <v>9791</v>
      </c>
      <c r="K16" s="43">
        <f t="shared" si="1"/>
        <v>9791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35123391</v>
      </c>
      <c r="Q16" s="73"/>
    </row>
    <row r="17" spans="1:17" s="6" customFormat="1" ht="45.75" customHeight="1">
      <c r="A17" s="17"/>
      <c r="B17" s="17" t="s">
        <v>73</v>
      </c>
      <c r="C17" s="17"/>
      <c r="D17" s="34" t="s">
        <v>74</v>
      </c>
      <c r="E17" s="67">
        <f>E18</f>
        <v>32361900</v>
      </c>
      <c r="F17" s="67">
        <f aca="true" t="shared" si="2" ref="F17:O17">F18</f>
        <v>32361900</v>
      </c>
      <c r="G17" s="67">
        <f t="shared" si="2"/>
        <v>22934963</v>
      </c>
      <c r="H17" s="67">
        <f t="shared" si="2"/>
        <v>1127280</v>
      </c>
      <c r="I17" s="67">
        <f t="shared" si="2"/>
        <v>0</v>
      </c>
      <c r="J17" s="67">
        <f t="shared" si="2"/>
        <v>4844</v>
      </c>
      <c r="K17" s="67">
        <f t="shared" si="2"/>
        <v>4844</v>
      </c>
      <c r="L17" s="67">
        <f t="shared" si="2"/>
        <v>0</v>
      </c>
      <c r="M17" s="67">
        <f t="shared" si="2"/>
        <v>0</v>
      </c>
      <c r="N17" s="67">
        <f t="shared" si="2"/>
        <v>0</v>
      </c>
      <c r="O17" s="67">
        <f t="shared" si="2"/>
        <v>0</v>
      </c>
      <c r="P17" s="67">
        <f>P18</f>
        <v>32366744</v>
      </c>
      <c r="Q17" s="73"/>
    </row>
    <row r="18" spans="1:17" s="6" customFormat="1" ht="98.25" customHeight="1">
      <c r="A18" s="17" t="s">
        <v>75</v>
      </c>
      <c r="B18" s="17" t="s">
        <v>76</v>
      </c>
      <c r="C18" s="17" t="s">
        <v>12</v>
      </c>
      <c r="D18" s="34" t="s">
        <v>77</v>
      </c>
      <c r="E18" s="67">
        <f>F18</f>
        <v>32361900</v>
      </c>
      <c r="F18" s="67">
        <v>32361900</v>
      </c>
      <c r="G18" s="49">
        <v>22934963</v>
      </c>
      <c r="H18" s="67">
        <v>1127280</v>
      </c>
      <c r="I18" s="67"/>
      <c r="J18" s="49">
        <f>K18+N18</f>
        <v>4844</v>
      </c>
      <c r="K18" s="49">
        <v>4844</v>
      </c>
      <c r="L18" s="49"/>
      <c r="M18" s="49"/>
      <c r="N18" s="49">
        <f>O18</f>
        <v>0</v>
      </c>
      <c r="O18" s="49"/>
      <c r="P18" s="49">
        <f>E18+J18</f>
        <v>32366744</v>
      </c>
      <c r="Q18" s="74"/>
    </row>
    <row r="19" spans="1:17" s="6" customFormat="1" ht="48" customHeight="1">
      <c r="A19" s="17"/>
      <c r="B19" s="17" t="s">
        <v>78</v>
      </c>
      <c r="C19" s="17"/>
      <c r="D19" s="34" t="s">
        <v>79</v>
      </c>
      <c r="E19" s="67">
        <f>E20+E22+E25+E27+E28</f>
        <v>354800</v>
      </c>
      <c r="F19" s="67">
        <f aca="true" t="shared" si="3" ref="F19:O19">F20+F22+F25+F27+F28</f>
        <v>354800</v>
      </c>
      <c r="G19" s="67">
        <f t="shared" si="3"/>
        <v>148940</v>
      </c>
      <c r="H19" s="67">
        <f t="shared" si="3"/>
        <v>0</v>
      </c>
      <c r="I19" s="67">
        <f t="shared" si="3"/>
        <v>0</v>
      </c>
      <c r="J19" s="67">
        <f t="shared" si="3"/>
        <v>0</v>
      </c>
      <c r="K19" s="67">
        <f t="shared" si="3"/>
        <v>0</v>
      </c>
      <c r="L19" s="67">
        <f t="shared" si="3"/>
        <v>0</v>
      </c>
      <c r="M19" s="67">
        <f t="shared" si="3"/>
        <v>0</v>
      </c>
      <c r="N19" s="67">
        <f t="shared" si="3"/>
        <v>0</v>
      </c>
      <c r="O19" s="67">
        <f t="shared" si="3"/>
        <v>0</v>
      </c>
      <c r="P19" s="67">
        <f>P20+P22+P25+P27+P28</f>
        <v>354800</v>
      </c>
      <c r="Q19" s="73"/>
    </row>
    <row r="20" spans="1:17" s="6" customFormat="1" ht="50.25" customHeight="1">
      <c r="A20" s="17" t="s">
        <v>80</v>
      </c>
      <c r="B20" s="18" t="s">
        <v>29</v>
      </c>
      <c r="C20" s="18"/>
      <c r="D20" s="35" t="s">
        <v>30</v>
      </c>
      <c r="E20" s="67">
        <f>E21</f>
        <v>75500</v>
      </c>
      <c r="F20" s="67">
        <f>F21</f>
        <v>75500</v>
      </c>
      <c r="G20" s="49"/>
      <c r="H20" s="49"/>
      <c r="I20" s="49"/>
      <c r="J20" s="49"/>
      <c r="K20" s="49"/>
      <c r="L20" s="49"/>
      <c r="M20" s="49"/>
      <c r="N20" s="49"/>
      <c r="O20" s="49"/>
      <c r="P20" s="49">
        <f aca="true" t="shared" si="4" ref="P20:P26">E20+J20</f>
        <v>75500</v>
      </c>
      <c r="Q20" s="73"/>
    </row>
    <row r="21" spans="1:18" s="6" customFormat="1" ht="48.75" customHeight="1">
      <c r="A21" s="17" t="s">
        <v>81</v>
      </c>
      <c r="B21" s="18" t="s">
        <v>31</v>
      </c>
      <c r="C21" s="18" t="s">
        <v>13</v>
      </c>
      <c r="D21" s="34" t="s">
        <v>32</v>
      </c>
      <c r="E21" s="67">
        <f>F21</f>
        <v>75500</v>
      </c>
      <c r="F21" s="67">
        <v>75500</v>
      </c>
      <c r="G21" s="49"/>
      <c r="H21" s="49"/>
      <c r="I21" s="49"/>
      <c r="J21" s="49"/>
      <c r="K21" s="49"/>
      <c r="L21" s="49"/>
      <c r="M21" s="49"/>
      <c r="N21" s="49"/>
      <c r="O21" s="49"/>
      <c r="P21" s="49">
        <f t="shared" si="4"/>
        <v>75500</v>
      </c>
      <c r="Q21" s="75"/>
      <c r="R21" s="8"/>
    </row>
    <row r="22" spans="1:17" s="6" customFormat="1" ht="51" customHeight="1">
      <c r="A22" s="17" t="s">
        <v>82</v>
      </c>
      <c r="B22" s="18" t="s">
        <v>83</v>
      </c>
      <c r="C22" s="19"/>
      <c r="D22" s="34" t="s">
        <v>34</v>
      </c>
      <c r="E22" s="67">
        <f>E23+E24</f>
        <v>26000</v>
      </c>
      <c r="F22" s="67">
        <f>F23+F24</f>
        <v>26000</v>
      </c>
      <c r="G22" s="49"/>
      <c r="H22" s="49"/>
      <c r="I22" s="49"/>
      <c r="J22" s="49"/>
      <c r="K22" s="49"/>
      <c r="L22" s="49"/>
      <c r="M22" s="49"/>
      <c r="N22" s="49"/>
      <c r="O22" s="49"/>
      <c r="P22" s="49">
        <f>E22+J22</f>
        <v>26000</v>
      </c>
      <c r="Q22" s="73"/>
    </row>
    <row r="23" spans="1:17" s="6" customFormat="1" ht="86.25" customHeight="1">
      <c r="A23" s="17" t="s">
        <v>84</v>
      </c>
      <c r="B23" s="18" t="s">
        <v>85</v>
      </c>
      <c r="C23" s="18" t="s">
        <v>13</v>
      </c>
      <c r="D23" s="34" t="s">
        <v>35</v>
      </c>
      <c r="E23" s="67">
        <f aca="true" t="shared" si="5" ref="E23:E28">F23</f>
        <v>7000</v>
      </c>
      <c r="F23" s="67">
        <v>7000</v>
      </c>
      <c r="G23" s="49"/>
      <c r="H23" s="49"/>
      <c r="I23" s="49"/>
      <c r="J23" s="49"/>
      <c r="K23" s="49"/>
      <c r="L23" s="49"/>
      <c r="M23" s="49"/>
      <c r="N23" s="49"/>
      <c r="O23" s="49"/>
      <c r="P23" s="49">
        <f>E23+J23</f>
        <v>7000</v>
      </c>
      <c r="Q23" s="73"/>
    </row>
    <row r="24" spans="1:17" s="6" customFormat="1" ht="51" customHeight="1">
      <c r="A24" s="17" t="s">
        <v>86</v>
      </c>
      <c r="B24" s="18" t="s">
        <v>87</v>
      </c>
      <c r="C24" s="18" t="s">
        <v>13</v>
      </c>
      <c r="D24" s="34" t="s">
        <v>36</v>
      </c>
      <c r="E24" s="67">
        <f t="shared" si="5"/>
        <v>19000</v>
      </c>
      <c r="F24" s="49">
        <v>19000</v>
      </c>
      <c r="G24" s="49"/>
      <c r="H24" s="49"/>
      <c r="I24" s="49"/>
      <c r="J24" s="49"/>
      <c r="K24" s="49"/>
      <c r="L24" s="49"/>
      <c r="M24" s="49"/>
      <c r="N24" s="49"/>
      <c r="O24" s="49"/>
      <c r="P24" s="49">
        <f t="shared" si="4"/>
        <v>19000</v>
      </c>
      <c r="Q24" s="73"/>
    </row>
    <row r="25" spans="1:17" s="6" customFormat="1" ht="53.25" customHeight="1">
      <c r="A25" s="17" t="s">
        <v>88</v>
      </c>
      <c r="B25" s="18" t="s">
        <v>33</v>
      </c>
      <c r="C25" s="18"/>
      <c r="D25" s="34" t="s">
        <v>64</v>
      </c>
      <c r="E25" s="67">
        <f t="shared" si="5"/>
        <v>11600</v>
      </c>
      <c r="F25" s="49">
        <f>F26</f>
        <v>11600</v>
      </c>
      <c r="G25" s="49"/>
      <c r="H25" s="49"/>
      <c r="I25" s="49"/>
      <c r="J25" s="49"/>
      <c r="K25" s="49"/>
      <c r="L25" s="49"/>
      <c r="M25" s="49"/>
      <c r="N25" s="49"/>
      <c r="O25" s="49"/>
      <c r="P25" s="49">
        <f t="shared" si="4"/>
        <v>11600</v>
      </c>
      <c r="Q25" s="73"/>
    </row>
    <row r="26" spans="1:17" s="6" customFormat="1" ht="85.5" customHeight="1">
      <c r="A26" s="17" t="s">
        <v>89</v>
      </c>
      <c r="B26" s="18" t="s">
        <v>90</v>
      </c>
      <c r="C26" s="18" t="s">
        <v>13</v>
      </c>
      <c r="D26" s="34" t="s">
        <v>65</v>
      </c>
      <c r="E26" s="67">
        <f t="shared" si="5"/>
        <v>11600</v>
      </c>
      <c r="F26" s="49">
        <v>11600</v>
      </c>
      <c r="G26" s="49"/>
      <c r="H26" s="49"/>
      <c r="I26" s="49"/>
      <c r="J26" s="49"/>
      <c r="K26" s="49"/>
      <c r="L26" s="49"/>
      <c r="M26" s="49"/>
      <c r="N26" s="49"/>
      <c r="O26" s="49"/>
      <c r="P26" s="49">
        <f t="shared" si="4"/>
        <v>11600</v>
      </c>
      <c r="Q26" s="73"/>
    </row>
    <row r="27" spans="1:17" s="6" customFormat="1" ht="50.25" customHeight="1">
      <c r="A27" s="17" t="s">
        <v>143</v>
      </c>
      <c r="B27" s="18" t="s">
        <v>144</v>
      </c>
      <c r="C27" s="18" t="s">
        <v>20</v>
      </c>
      <c r="D27" s="35" t="s">
        <v>22</v>
      </c>
      <c r="E27" s="67">
        <f t="shared" si="5"/>
        <v>181700</v>
      </c>
      <c r="F27" s="67">
        <v>181700</v>
      </c>
      <c r="G27" s="49">
        <v>148940</v>
      </c>
      <c r="H27" s="49"/>
      <c r="I27" s="49"/>
      <c r="J27" s="49"/>
      <c r="K27" s="49"/>
      <c r="L27" s="49"/>
      <c r="M27" s="49"/>
      <c r="N27" s="49"/>
      <c r="O27" s="49"/>
      <c r="P27" s="49">
        <f>E27+J27</f>
        <v>181700</v>
      </c>
      <c r="Q27" s="73"/>
    </row>
    <row r="28" spans="1:17" s="6" customFormat="1" ht="50.25" customHeight="1">
      <c r="A28" s="17" t="s">
        <v>145</v>
      </c>
      <c r="B28" s="18" t="s">
        <v>91</v>
      </c>
      <c r="C28" s="18" t="s">
        <v>14</v>
      </c>
      <c r="D28" s="35" t="s">
        <v>92</v>
      </c>
      <c r="E28" s="67">
        <f t="shared" si="5"/>
        <v>60000</v>
      </c>
      <c r="F28" s="67">
        <v>60000</v>
      </c>
      <c r="G28" s="49"/>
      <c r="H28" s="49"/>
      <c r="I28" s="49"/>
      <c r="J28" s="49"/>
      <c r="K28" s="49"/>
      <c r="L28" s="49"/>
      <c r="M28" s="49"/>
      <c r="N28" s="49"/>
      <c r="O28" s="49"/>
      <c r="P28" s="49">
        <f>E28+J28</f>
        <v>60000</v>
      </c>
      <c r="Q28" s="73"/>
    </row>
    <row r="29" spans="1:17" s="6" customFormat="1" ht="50.25" customHeight="1">
      <c r="A29" s="17"/>
      <c r="B29" s="18" t="s">
        <v>93</v>
      </c>
      <c r="C29" s="18"/>
      <c r="D29" s="35" t="s">
        <v>94</v>
      </c>
      <c r="E29" s="67">
        <f>E30</f>
        <v>98400</v>
      </c>
      <c r="F29" s="67">
        <f>F30</f>
        <v>98400</v>
      </c>
      <c r="G29" s="49"/>
      <c r="H29" s="49"/>
      <c r="I29" s="49"/>
      <c r="J29" s="49"/>
      <c r="K29" s="49"/>
      <c r="L29" s="49"/>
      <c r="M29" s="49"/>
      <c r="N29" s="49"/>
      <c r="O29" s="49"/>
      <c r="P29" s="49">
        <f>P30</f>
        <v>98400</v>
      </c>
      <c r="Q29" s="73"/>
    </row>
    <row r="30" spans="1:18" s="6" customFormat="1" ht="52.5" customHeight="1">
      <c r="A30" s="17" t="s">
        <v>95</v>
      </c>
      <c r="B30" s="20" t="s">
        <v>96</v>
      </c>
      <c r="C30" s="18" t="s">
        <v>21</v>
      </c>
      <c r="D30" s="34" t="s">
        <v>97</v>
      </c>
      <c r="E30" s="67">
        <f>F30</f>
        <v>98400</v>
      </c>
      <c r="F30" s="49">
        <v>98400</v>
      </c>
      <c r="G30" s="49"/>
      <c r="H30" s="49"/>
      <c r="I30" s="49"/>
      <c r="J30" s="49"/>
      <c r="K30" s="49"/>
      <c r="L30" s="49"/>
      <c r="M30" s="49"/>
      <c r="N30" s="49"/>
      <c r="O30" s="49"/>
      <c r="P30" s="49">
        <f>E30+J30</f>
        <v>98400</v>
      </c>
      <c r="Q30" s="75"/>
      <c r="R30" s="8"/>
    </row>
    <row r="31" spans="1:18" s="6" customFormat="1" ht="50.25" customHeight="1">
      <c r="A31" s="17"/>
      <c r="B31" s="20" t="s">
        <v>99</v>
      </c>
      <c r="C31" s="18"/>
      <c r="D31" s="34" t="s">
        <v>100</v>
      </c>
      <c r="E31" s="67">
        <f>E32</f>
        <v>79300</v>
      </c>
      <c r="F31" s="49">
        <f>F32</f>
        <v>79300</v>
      </c>
      <c r="G31" s="49"/>
      <c r="H31" s="49"/>
      <c r="I31" s="49"/>
      <c r="J31" s="49"/>
      <c r="K31" s="49"/>
      <c r="L31" s="49"/>
      <c r="M31" s="49"/>
      <c r="N31" s="49"/>
      <c r="O31" s="49"/>
      <c r="P31" s="49">
        <f>P32</f>
        <v>79300</v>
      </c>
      <c r="Q31" s="75"/>
      <c r="R31" s="8"/>
    </row>
    <row r="32" spans="1:18" s="6" customFormat="1" ht="55.5" customHeight="1">
      <c r="A32" s="17" t="s">
        <v>98</v>
      </c>
      <c r="B32" s="20" t="s">
        <v>63</v>
      </c>
      <c r="C32" s="18"/>
      <c r="D32" s="68" t="s">
        <v>66</v>
      </c>
      <c r="E32" s="67">
        <f>F32</f>
        <v>79300</v>
      </c>
      <c r="F32" s="49">
        <f>F33</f>
        <v>79300</v>
      </c>
      <c r="G32" s="49"/>
      <c r="H32" s="49"/>
      <c r="I32" s="49"/>
      <c r="J32" s="49"/>
      <c r="K32" s="49"/>
      <c r="L32" s="49"/>
      <c r="M32" s="49"/>
      <c r="N32" s="49"/>
      <c r="O32" s="49"/>
      <c r="P32" s="49">
        <f>E32+J32</f>
        <v>79300</v>
      </c>
      <c r="Q32" s="75"/>
      <c r="R32" s="8"/>
    </row>
    <row r="33" spans="1:18" s="6" customFormat="1" ht="128.25" customHeight="1">
      <c r="A33" s="17" t="s">
        <v>101</v>
      </c>
      <c r="B33" s="18" t="s">
        <v>68</v>
      </c>
      <c r="C33" s="18" t="s">
        <v>15</v>
      </c>
      <c r="D33" s="69" t="s">
        <v>67</v>
      </c>
      <c r="E33" s="67">
        <f>F33</f>
        <v>79300</v>
      </c>
      <c r="F33" s="49">
        <v>79300</v>
      </c>
      <c r="G33" s="49"/>
      <c r="H33" s="49"/>
      <c r="I33" s="49"/>
      <c r="J33" s="49"/>
      <c r="K33" s="49"/>
      <c r="L33" s="49"/>
      <c r="M33" s="49"/>
      <c r="N33" s="49"/>
      <c r="O33" s="49"/>
      <c r="P33" s="49">
        <f>E33+J33</f>
        <v>79300</v>
      </c>
      <c r="Q33" s="75"/>
      <c r="R33" s="8"/>
    </row>
    <row r="34" spans="1:18" s="6" customFormat="1" ht="45" customHeight="1">
      <c r="A34" s="17"/>
      <c r="B34" s="18" t="s">
        <v>102</v>
      </c>
      <c r="C34" s="18"/>
      <c r="D34" s="69" t="s">
        <v>103</v>
      </c>
      <c r="E34" s="67">
        <f>E35</f>
        <v>2219200</v>
      </c>
      <c r="F34" s="49">
        <f>F35</f>
        <v>2219200</v>
      </c>
      <c r="G34" s="49"/>
      <c r="H34" s="49">
        <f>H35</f>
        <v>113159</v>
      </c>
      <c r="I34" s="49"/>
      <c r="J34" s="49">
        <f>J35</f>
        <v>4947</v>
      </c>
      <c r="K34" s="49">
        <f>K35</f>
        <v>4947</v>
      </c>
      <c r="L34" s="49"/>
      <c r="M34" s="49"/>
      <c r="N34" s="49">
        <f>N35</f>
        <v>0</v>
      </c>
      <c r="O34" s="49"/>
      <c r="P34" s="49">
        <f>P35</f>
        <v>2224147</v>
      </c>
      <c r="Q34" s="75"/>
      <c r="R34" s="8"/>
    </row>
    <row r="35" spans="1:18" s="6" customFormat="1" ht="48" customHeight="1">
      <c r="A35" s="17" t="s">
        <v>104</v>
      </c>
      <c r="B35" s="17" t="s">
        <v>105</v>
      </c>
      <c r="C35" s="17" t="s">
        <v>57</v>
      </c>
      <c r="D35" s="34" t="s">
        <v>106</v>
      </c>
      <c r="E35" s="67">
        <f>F35</f>
        <v>2219200</v>
      </c>
      <c r="F35" s="49">
        <v>2219200</v>
      </c>
      <c r="G35" s="49"/>
      <c r="H35" s="49">
        <v>113159</v>
      </c>
      <c r="I35" s="49"/>
      <c r="J35" s="49">
        <f>K35+N35</f>
        <v>4947</v>
      </c>
      <c r="K35" s="49">
        <v>4947</v>
      </c>
      <c r="L35" s="49"/>
      <c r="M35" s="49"/>
      <c r="N35" s="49">
        <f>O35</f>
        <v>0</v>
      </c>
      <c r="O35" s="49"/>
      <c r="P35" s="49">
        <f>E35+J35</f>
        <v>2224147</v>
      </c>
      <c r="Q35" s="75"/>
      <c r="R35" s="8"/>
    </row>
    <row r="36" spans="1:19" s="21" customFormat="1" ht="84" customHeight="1">
      <c r="A36" s="22" t="s">
        <v>107</v>
      </c>
      <c r="B36" s="22"/>
      <c r="C36" s="22"/>
      <c r="D36" s="37" t="s">
        <v>8</v>
      </c>
      <c r="E36" s="43">
        <f>E37</f>
        <v>369317650</v>
      </c>
      <c r="F36" s="43">
        <f aca="true" t="shared" si="6" ref="F36:O36">F37</f>
        <v>369317650</v>
      </c>
      <c r="G36" s="43">
        <f t="shared" si="6"/>
        <v>14955365</v>
      </c>
      <c r="H36" s="43">
        <f t="shared" si="6"/>
        <v>468792</v>
      </c>
      <c r="I36" s="43">
        <f t="shared" si="6"/>
        <v>0</v>
      </c>
      <c r="J36" s="43">
        <f t="shared" si="6"/>
        <v>425764</v>
      </c>
      <c r="K36" s="43">
        <f t="shared" si="6"/>
        <v>425764</v>
      </c>
      <c r="L36" s="43">
        <f t="shared" si="6"/>
        <v>285012</v>
      </c>
      <c r="M36" s="43">
        <f t="shared" si="6"/>
        <v>22924</v>
      </c>
      <c r="N36" s="43">
        <f t="shared" si="6"/>
        <v>0</v>
      </c>
      <c r="O36" s="43">
        <f t="shared" si="6"/>
        <v>0</v>
      </c>
      <c r="P36" s="43">
        <f>P37</f>
        <v>369743414</v>
      </c>
      <c r="Q36" s="76"/>
      <c r="R36" s="23"/>
      <c r="S36" s="23"/>
    </row>
    <row r="37" spans="1:19" s="21" customFormat="1" ht="84" customHeight="1">
      <c r="A37" s="24" t="s">
        <v>108</v>
      </c>
      <c r="B37" s="24"/>
      <c r="C37" s="24"/>
      <c r="D37" s="37" t="s">
        <v>8</v>
      </c>
      <c r="E37" s="46">
        <f>E38</f>
        <v>369317650</v>
      </c>
      <c r="F37" s="46">
        <f>F38</f>
        <v>369317650</v>
      </c>
      <c r="G37" s="46">
        <f aca="true" t="shared" si="7" ref="G37:O37">G38</f>
        <v>14955365</v>
      </c>
      <c r="H37" s="46">
        <f t="shared" si="7"/>
        <v>468792</v>
      </c>
      <c r="I37" s="46">
        <f t="shared" si="7"/>
        <v>0</v>
      </c>
      <c r="J37" s="46">
        <f t="shared" si="7"/>
        <v>425764</v>
      </c>
      <c r="K37" s="46">
        <f t="shared" si="7"/>
        <v>425764</v>
      </c>
      <c r="L37" s="46">
        <f t="shared" si="7"/>
        <v>285012</v>
      </c>
      <c r="M37" s="46">
        <f t="shared" si="7"/>
        <v>22924</v>
      </c>
      <c r="N37" s="46">
        <f t="shared" si="7"/>
        <v>0</v>
      </c>
      <c r="O37" s="46">
        <f t="shared" si="7"/>
        <v>0</v>
      </c>
      <c r="P37" s="46">
        <f>P38</f>
        <v>369743414</v>
      </c>
      <c r="Q37" s="76"/>
      <c r="R37" s="23"/>
      <c r="S37" s="23"/>
    </row>
    <row r="38" spans="1:19" s="6" customFormat="1" ht="51.75" customHeight="1">
      <c r="A38" s="70"/>
      <c r="B38" s="17" t="s">
        <v>78</v>
      </c>
      <c r="C38" s="17"/>
      <c r="D38" s="34" t="s">
        <v>79</v>
      </c>
      <c r="E38" s="47">
        <f aca="true" t="shared" si="8" ref="E38:P38">E39+E41+E44+E59+E60+E63+E65+E66</f>
        <v>369317650</v>
      </c>
      <c r="F38" s="47">
        <f t="shared" si="8"/>
        <v>369317650</v>
      </c>
      <c r="G38" s="47">
        <f t="shared" si="8"/>
        <v>14955365</v>
      </c>
      <c r="H38" s="47">
        <f t="shared" si="8"/>
        <v>468792</v>
      </c>
      <c r="I38" s="47">
        <f t="shared" si="8"/>
        <v>0</v>
      </c>
      <c r="J38" s="47">
        <f t="shared" si="8"/>
        <v>425764</v>
      </c>
      <c r="K38" s="47">
        <f t="shared" si="8"/>
        <v>425764</v>
      </c>
      <c r="L38" s="47">
        <f t="shared" si="8"/>
        <v>285012</v>
      </c>
      <c r="M38" s="47">
        <f t="shared" si="8"/>
        <v>22924</v>
      </c>
      <c r="N38" s="47">
        <f t="shared" si="8"/>
        <v>0</v>
      </c>
      <c r="O38" s="47">
        <f t="shared" si="8"/>
        <v>0</v>
      </c>
      <c r="P38" s="47">
        <f t="shared" si="8"/>
        <v>369743414</v>
      </c>
      <c r="Q38" s="74"/>
      <c r="R38" s="9"/>
      <c r="S38" s="9"/>
    </row>
    <row r="39" spans="1:19" s="6" customFormat="1" ht="133.5" customHeight="1">
      <c r="A39" s="25" t="s">
        <v>128</v>
      </c>
      <c r="B39" s="17" t="s">
        <v>127</v>
      </c>
      <c r="C39" s="17"/>
      <c r="D39" s="34" t="s">
        <v>126</v>
      </c>
      <c r="E39" s="47">
        <f>E40</f>
        <v>204379200</v>
      </c>
      <c r="F39" s="47">
        <f>F40</f>
        <v>204379200</v>
      </c>
      <c r="G39" s="47"/>
      <c r="H39" s="47"/>
      <c r="I39" s="47"/>
      <c r="J39" s="47">
        <f>J40</f>
        <v>0</v>
      </c>
      <c r="K39" s="47">
        <f>K40</f>
        <v>0</v>
      </c>
      <c r="L39" s="47"/>
      <c r="M39" s="47"/>
      <c r="N39" s="47"/>
      <c r="O39" s="47"/>
      <c r="P39" s="47">
        <f>P40</f>
        <v>204379200</v>
      </c>
      <c r="Q39" s="73"/>
      <c r="R39" s="9"/>
      <c r="S39" s="9"/>
    </row>
    <row r="40" spans="1:19" s="6" customFormat="1" ht="87.75" customHeight="1">
      <c r="A40" s="25" t="s">
        <v>129</v>
      </c>
      <c r="B40" s="17" t="s">
        <v>130</v>
      </c>
      <c r="C40" s="17" t="s">
        <v>131</v>
      </c>
      <c r="D40" s="34" t="s">
        <v>132</v>
      </c>
      <c r="E40" s="47">
        <f>F40</f>
        <v>204379200</v>
      </c>
      <c r="F40" s="47">
        <v>204379200</v>
      </c>
      <c r="G40" s="47"/>
      <c r="H40" s="47"/>
      <c r="I40" s="47"/>
      <c r="J40" s="47">
        <f>K40</f>
        <v>0</v>
      </c>
      <c r="K40" s="47"/>
      <c r="L40" s="47"/>
      <c r="M40" s="47"/>
      <c r="N40" s="47"/>
      <c r="O40" s="47"/>
      <c r="P40" s="47">
        <f>E40+J40</f>
        <v>204379200</v>
      </c>
      <c r="Q40" s="73"/>
      <c r="R40" s="9"/>
      <c r="S40" s="9"/>
    </row>
    <row r="41" spans="1:19" s="6" customFormat="1" ht="89.25" customHeight="1">
      <c r="A41" s="25" t="s">
        <v>133</v>
      </c>
      <c r="B41" s="17" t="s">
        <v>134</v>
      </c>
      <c r="C41" s="17"/>
      <c r="D41" s="34" t="s">
        <v>135</v>
      </c>
      <c r="E41" s="47">
        <f>E42+E43</f>
        <v>70500</v>
      </c>
      <c r="F41" s="47">
        <f>F42+F43</f>
        <v>70500</v>
      </c>
      <c r="G41" s="47"/>
      <c r="H41" s="47"/>
      <c r="I41" s="47"/>
      <c r="J41" s="47">
        <f>J42+J43</f>
        <v>0</v>
      </c>
      <c r="K41" s="47">
        <f>K42+K43</f>
        <v>0</v>
      </c>
      <c r="L41" s="47"/>
      <c r="M41" s="47"/>
      <c r="N41" s="47"/>
      <c r="O41" s="47"/>
      <c r="P41" s="47">
        <f>P42+P43</f>
        <v>70500</v>
      </c>
      <c r="Q41" s="73"/>
      <c r="R41" s="9"/>
      <c r="S41" s="9"/>
    </row>
    <row r="42" spans="1:19" s="6" customFormat="1" ht="132" customHeight="1">
      <c r="A42" s="25" t="s">
        <v>136</v>
      </c>
      <c r="B42" s="17" t="s">
        <v>138</v>
      </c>
      <c r="C42" s="17" t="s">
        <v>137</v>
      </c>
      <c r="D42" s="34" t="s">
        <v>139</v>
      </c>
      <c r="E42" s="47">
        <f>F42</f>
        <v>7139</v>
      </c>
      <c r="F42" s="47">
        <v>7139</v>
      </c>
      <c r="G42" s="47"/>
      <c r="H42" s="47"/>
      <c r="I42" s="47"/>
      <c r="J42" s="47">
        <f>K42</f>
        <v>0</v>
      </c>
      <c r="K42" s="47"/>
      <c r="L42" s="47"/>
      <c r="M42" s="47"/>
      <c r="N42" s="47"/>
      <c r="O42" s="47"/>
      <c r="P42" s="47">
        <f>E42+J42</f>
        <v>7139</v>
      </c>
      <c r="Q42" s="73"/>
      <c r="R42" s="9"/>
      <c r="S42" s="9"/>
    </row>
    <row r="43" spans="1:19" s="6" customFormat="1" ht="89.25" customHeight="1">
      <c r="A43" s="25" t="s">
        <v>140</v>
      </c>
      <c r="B43" s="17" t="s">
        <v>141</v>
      </c>
      <c r="C43" s="17" t="s">
        <v>131</v>
      </c>
      <c r="D43" s="34" t="s">
        <v>142</v>
      </c>
      <c r="E43" s="47">
        <f>F43</f>
        <v>63361</v>
      </c>
      <c r="F43" s="47">
        <v>63361</v>
      </c>
      <c r="G43" s="47"/>
      <c r="H43" s="47"/>
      <c r="I43" s="47"/>
      <c r="J43" s="47">
        <f>K43</f>
        <v>0</v>
      </c>
      <c r="K43" s="47"/>
      <c r="L43" s="47"/>
      <c r="M43" s="47"/>
      <c r="N43" s="47"/>
      <c r="O43" s="47"/>
      <c r="P43" s="47">
        <f>E43+J43</f>
        <v>63361</v>
      </c>
      <c r="Q43" s="73"/>
      <c r="R43" s="9"/>
      <c r="S43" s="9"/>
    </row>
    <row r="44" spans="1:19" s="6" customFormat="1" ht="78" customHeight="1">
      <c r="A44" s="25" t="s">
        <v>110</v>
      </c>
      <c r="B44" s="17" t="s">
        <v>37</v>
      </c>
      <c r="C44" s="17"/>
      <c r="D44" s="36" t="s">
        <v>146</v>
      </c>
      <c r="E44" s="45">
        <f aca="true" t="shared" si="9" ref="E44:P44">E45+E46+E47+E48+E49+E56+E57+E58</f>
        <v>139292300</v>
      </c>
      <c r="F44" s="45">
        <f t="shared" si="9"/>
        <v>139292300</v>
      </c>
      <c r="G44" s="45">
        <f t="shared" si="9"/>
        <v>0</v>
      </c>
      <c r="H44" s="45">
        <f t="shared" si="9"/>
        <v>0</v>
      </c>
      <c r="I44" s="45">
        <f t="shared" si="9"/>
        <v>0</v>
      </c>
      <c r="J44" s="45">
        <f t="shared" si="9"/>
        <v>0</v>
      </c>
      <c r="K44" s="45">
        <f t="shared" si="9"/>
        <v>0</v>
      </c>
      <c r="L44" s="45">
        <f t="shared" si="9"/>
        <v>0</v>
      </c>
      <c r="M44" s="45">
        <f t="shared" si="9"/>
        <v>0</v>
      </c>
      <c r="N44" s="45">
        <f t="shared" si="9"/>
        <v>0</v>
      </c>
      <c r="O44" s="45">
        <f t="shared" si="9"/>
        <v>0</v>
      </c>
      <c r="P44" s="45">
        <f t="shared" si="9"/>
        <v>139292300</v>
      </c>
      <c r="Q44" s="73"/>
      <c r="R44" s="9"/>
      <c r="S44" s="9"/>
    </row>
    <row r="45" spans="1:17" s="7" customFormat="1" ht="49.5" customHeight="1">
      <c r="A45" s="27" t="s">
        <v>111</v>
      </c>
      <c r="B45" s="20" t="s">
        <v>38</v>
      </c>
      <c r="C45" s="20" t="s">
        <v>13</v>
      </c>
      <c r="D45" s="40" t="s">
        <v>39</v>
      </c>
      <c r="E45" s="45">
        <f>F45</f>
        <v>1158200</v>
      </c>
      <c r="F45" s="44">
        <v>1158200</v>
      </c>
      <c r="G45" s="48"/>
      <c r="H45" s="48"/>
      <c r="I45" s="48"/>
      <c r="J45" s="48"/>
      <c r="K45" s="48"/>
      <c r="L45" s="48"/>
      <c r="M45" s="48"/>
      <c r="N45" s="48"/>
      <c r="O45" s="48"/>
      <c r="P45" s="47">
        <f>E45+J45</f>
        <v>1158200</v>
      </c>
      <c r="Q45" s="77"/>
    </row>
    <row r="46" spans="1:17" s="7" customFormat="1" ht="51.75" customHeight="1">
      <c r="A46" s="27" t="s">
        <v>112</v>
      </c>
      <c r="B46" s="20" t="s">
        <v>40</v>
      </c>
      <c r="C46" s="20" t="s">
        <v>13</v>
      </c>
      <c r="D46" s="40" t="s">
        <v>41</v>
      </c>
      <c r="E46" s="45">
        <f>F46</f>
        <v>72769020</v>
      </c>
      <c r="F46" s="44">
        <v>72769020</v>
      </c>
      <c r="G46" s="48"/>
      <c r="H46" s="48"/>
      <c r="I46" s="48"/>
      <c r="J46" s="48"/>
      <c r="K46" s="48"/>
      <c r="L46" s="48"/>
      <c r="M46" s="48"/>
      <c r="N46" s="48"/>
      <c r="O46" s="48"/>
      <c r="P46" s="47">
        <f>E46+J46</f>
        <v>72769020</v>
      </c>
      <c r="Q46" s="77"/>
    </row>
    <row r="47" spans="1:17" s="7" customFormat="1" ht="59.25" customHeight="1">
      <c r="A47" s="27" t="s">
        <v>113</v>
      </c>
      <c r="B47" s="20" t="s">
        <v>42</v>
      </c>
      <c r="C47" s="20" t="s">
        <v>13</v>
      </c>
      <c r="D47" s="40" t="s">
        <v>43</v>
      </c>
      <c r="E47" s="45">
        <f>F47</f>
        <v>9435980</v>
      </c>
      <c r="F47" s="44">
        <v>9435980</v>
      </c>
      <c r="G47" s="48"/>
      <c r="H47" s="48"/>
      <c r="I47" s="48"/>
      <c r="J47" s="48"/>
      <c r="K47" s="48"/>
      <c r="L47" s="48"/>
      <c r="M47" s="48"/>
      <c r="N47" s="48"/>
      <c r="O47" s="48"/>
      <c r="P47" s="47">
        <f>E47+J47</f>
        <v>9435980</v>
      </c>
      <c r="Q47" s="77"/>
    </row>
    <row r="48" spans="1:17" s="7" customFormat="1" ht="45" customHeight="1">
      <c r="A48" s="27" t="s">
        <v>114</v>
      </c>
      <c r="B48" s="20" t="s">
        <v>44</v>
      </c>
      <c r="C48" s="26" t="s">
        <v>13</v>
      </c>
      <c r="D48" s="40" t="s">
        <v>45</v>
      </c>
      <c r="E48" s="45">
        <f>F48</f>
        <v>15903800</v>
      </c>
      <c r="F48" s="44">
        <v>15903800</v>
      </c>
      <c r="G48" s="48"/>
      <c r="H48" s="48"/>
      <c r="I48" s="48"/>
      <c r="J48" s="48"/>
      <c r="K48" s="48"/>
      <c r="L48" s="48"/>
      <c r="M48" s="48"/>
      <c r="N48" s="48"/>
      <c r="O48" s="48"/>
      <c r="P48" s="47">
        <f>E48+J48</f>
        <v>15903800</v>
      </c>
      <c r="Q48" s="77"/>
    </row>
    <row r="49" spans="1:17" s="7" customFormat="1" ht="52.5" customHeight="1">
      <c r="A49" s="17" t="s">
        <v>115</v>
      </c>
      <c r="B49" s="18" t="s">
        <v>46</v>
      </c>
      <c r="C49" s="20" t="s">
        <v>13</v>
      </c>
      <c r="D49" s="40" t="s">
        <v>47</v>
      </c>
      <c r="E49" s="45">
        <f>F49</f>
        <v>619800</v>
      </c>
      <c r="F49" s="44">
        <v>619800</v>
      </c>
      <c r="G49" s="48"/>
      <c r="H49" s="48"/>
      <c r="I49" s="48"/>
      <c r="J49" s="48"/>
      <c r="K49" s="48"/>
      <c r="L49" s="48"/>
      <c r="M49" s="48"/>
      <c r="N49" s="48"/>
      <c r="O49" s="48"/>
      <c r="P49" s="47">
        <f>E49+J49</f>
        <v>619800</v>
      </c>
      <c r="Q49" s="77"/>
    </row>
    <row r="50" ht="7.5" customHeight="1"/>
    <row r="51" spans="1:17" s="7" customFormat="1" ht="91.5" customHeight="1">
      <c r="A51" s="102" t="s">
        <v>158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77"/>
    </row>
    <row r="52" spans="1:18" s="6" customFormat="1" ht="53.25" customHeight="1">
      <c r="A52" s="103" t="s">
        <v>18</v>
      </c>
      <c r="B52" s="103" t="s">
        <v>25</v>
      </c>
      <c r="C52" s="103" t="s">
        <v>19</v>
      </c>
      <c r="D52" s="95" t="s">
        <v>26</v>
      </c>
      <c r="E52" s="86" t="s">
        <v>27</v>
      </c>
      <c r="F52" s="87"/>
      <c r="G52" s="87"/>
      <c r="H52" s="87"/>
      <c r="I52" s="88"/>
      <c r="J52" s="86" t="s">
        <v>28</v>
      </c>
      <c r="K52" s="87"/>
      <c r="L52" s="87"/>
      <c r="M52" s="87"/>
      <c r="N52" s="87"/>
      <c r="O52" s="88"/>
      <c r="P52" s="95" t="s">
        <v>2</v>
      </c>
      <c r="Q52" s="73"/>
      <c r="R52" s="28"/>
    </row>
    <row r="53" spans="1:18" s="6" customFormat="1" ht="41.25" customHeight="1">
      <c r="A53" s="104"/>
      <c r="B53" s="104"/>
      <c r="C53" s="104"/>
      <c r="D53" s="96"/>
      <c r="E53" s="89" t="s">
        <v>3</v>
      </c>
      <c r="F53" s="89" t="s">
        <v>10</v>
      </c>
      <c r="G53" s="93" t="s">
        <v>62</v>
      </c>
      <c r="H53" s="94"/>
      <c r="I53" s="91" t="s">
        <v>11</v>
      </c>
      <c r="J53" s="89" t="s">
        <v>3</v>
      </c>
      <c r="K53" s="91" t="s">
        <v>10</v>
      </c>
      <c r="L53" s="93" t="s">
        <v>62</v>
      </c>
      <c r="M53" s="94"/>
      <c r="N53" s="91" t="s">
        <v>11</v>
      </c>
      <c r="O53" s="39" t="s">
        <v>62</v>
      </c>
      <c r="P53" s="96"/>
      <c r="Q53" s="73"/>
      <c r="R53" s="28"/>
    </row>
    <row r="54" spans="1:18" s="6" customFormat="1" ht="203.25" customHeight="1">
      <c r="A54" s="105"/>
      <c r="B54" s="105"/>
      <c r="C54" s="105"/>
      <c r="D54" s="97"/>
      <c r="E54" s="90"/>
      <c r="F54" s="90"/>
      <c r="G54" s="39" t="s">
        <v>5</v>
      </c>
      <c r="H54" s="39" t="s">
        <v>4</v>
      </c>
      <c r="I54" s="92"/>
      <c r="J54" s="90"/>
      <c r="K54" s="92"/>
      <c r="L54" s="39" t="s">
        <v>5</v>
      </c>
      <c r="M54" s="39" t="s">
        <v>4</v>
      </c>
      <c r="N54" s="92"/>
      <c r="O54" s="39" t="s">
        <v>6</v>
      </c>
      <c r="P54" s="97"/>
      <c r="Q54" s="73"/>
      <c r="R54" s="28"/>
    </row>
    <row r="55" spans="1:17" s="6" customFormat="1" ht="43.5" customHeight="1">
      <c r="A55" s="10">
        <v>1</v>
      </c>
      <c r="B55" s="10">
        <v>2</v>
      </c>
      <c r="C55" s="10">
        <v>3</v>
      </c>
      <c r="D55" s="10">
        <v>4</v>
      </c>
      <c r="E55" s="10" t="s">
        <v>61</v>
      </c>
      <c r="F55" s="10">
        <v>6</v>
      </c>
      <c r="G55" s="11">
        <v>7</v>
      </c>
      <c r="H55" s="10">
        <v>8</v>
      </c>
      <c r="I55" s="10">
        <v>9</v>
      </c>
      <c r="J55" s="10" t="s">
        <v>60</v>
      </c>
      <c r="K55" s="10">
        <v>11</v>
      </c>
      <c r="L55" s="11">
        <v>12</v>
      </c>
      <c r="M55" s="10">
        <v>13</v>
      </c>
      <c r="N55" s="10">
        <v>14</v>
      </c>
      <c r="O55" s="10">
        <v>15</v>
      </c>
      <c r="P55" s="12" t="s">
        <v>59</v>
      </c>
      <c r="Q55" s="73"/>
    </row>
    <row r="56" spans="1:17" s="7" customFormat="1" ht="48.75" customHeight="1">
      <c r="A56" s="17" t="s">
        <v>116</v>
      </c>
      <c r="B56" s="18" t="s">
        <v>48</v>
      </c>
      <c r="C56" s="20" t="s">
        <v>13</v>
      </c>
      <c r="D56" s="40" t="s">
        <v>49</v>
      </c>
      <c r="E56" s="45">
        <f>F56</f>
        <v>123900</v>
      </c>
      <c r="F56" s="44">
        <v>123900</v>
      </c>
      <c r="G56" s="48"/>
      <c r="H56" s="48"/>
      <c r="I56" s="48"/>
      <c r="J56" s="48"/>
      <c r="K56" s="48"/>
      <c r="L56" s="48"/>
      <c r="M56" s="48"/>
      <c r="N56" s="48"/>
      <c r="O56" s="48"/>
      <c r="P56" s="47">
        <f>E56+J56</f>
        <v>123900</v>
      </c>
      <c r="Q56" s="77"/>
    </row>
    <row r="57" spans="1:17" s="7" customFormat="1" ht="50.25" customHeight="1">
      <c r="A57" s="17" t="s">
        <v>117</v>
      </c>
      <c r="B57" s="18" t="s">
        <v>50</v>
      </c>
      <c r="C57" s="20" t="s">
        <v>13</v>
      </c>
      <c r="D57" s="40" t="s">
        <v>51</v>
      </c>
      <c r="E57" s="45">
        <f>F57</f>
        <v>12960600</v>
      </c>
      <c r="F57" s="44">
        <v>12960600</v>
      </c>
      <c r="G57" s="48"/>
      <c r="H57" s="48"/>
      <c r="I57" s="48"/>
      <c r="J57" s="48"/>
      <c r="K57" s="48"/>
      <c r="L57" s="48"/>
      <c r="M57" s="48"/>
      <c r="N57" s="48"/>
      <c r="O57" s="48"/>
      <c r="P57" s="47">
        <f>E57+J57</f>
        <v>12960600</v>
      </c>
      <c r="Q57" s="77"/>
    </row>
    <row r="58" spans="1:17" s="7" customFormat="1" ht="84" customHeight="1">
      <c r="A58" s="17" t="s">
        <v>118</v>
      </c>
      <c r="B58" s="18" t="s">
        <v>52</v>
      </c>
      <c r="C58" s="20" t="s">
        <v>13</v>
      </c>
      <c r="D58" s="40" t="s">
        <v>147</v>
      </c>
      <c r="E58" s="45">
        <f>F58</f>
        <v>26321000</v>
      </c>
      <c r="F58" s="44">
        <v>26321000</v>
      </c>
      <c r="G58" s="48"/>
      <c r="H58" s="48"/>
      <c r="I58" s="48"/>
      <c r="J58" s="48"/>
      <c r="K58" s="48"/>
      <c r="L58" s="48"/>
      <c r="M58" s="48"/>
      <c r="N58" s="48"/>
      <c r="O58" s="48"/>
      <c r="P58" s="49">
        <f>E58+J58</f>
        <v>26321000</v>
      </c>
      <c r="Q58" s="77"/>
    </row>
    <row r="59" spans="1:17" s="7" customFormat="1" ht="84.75" customHeight="1">
      <c r="A59" s="17" t="s">
        <v>119</v>
      </c>
      <c r="B59" s="18" t="s">
        <v>53</v>
      </c>
      <c r="C59" s="20" t="s">
        <v>16</v>
      </c>
      <c r="D59" s="41" t="s">
        <v>148</v>
      </c>
      <c r="E59" s="45">
        <f>F59</f>
        <v>3689900</v>
      </c>
      <c r="F59" s="44">
        <v>3689900</v>
      </c>
      <c r="G59" s="48"/>
      <c r="H59" s="48"/>
      <c r="I59" s="48"/>
      <c r="J59" s="48"/>
      <c r="K59" s="48"/>
      <c r="L59" s="48"/>
      <c r="M59" s="48"/>
      <c r="N59" s="48"/>
      <c r="O59" s="48"/>
      <c r="P59" s="47">
        <f>E59+J59</f>
        <v>3689900</v>
      </c>
      <c r="Q59" s="77"/>
    </row>
    <row r="60" spans="1:17" s="6" customFormat="1" ht="92.25" customHeight="1">
      <c r="A60" s="17" t="s">
        <v>120</v>
      </c>
      <c r="B60" s="18" t="s">
        <v>58</v>
      </c>
      <c r="C60" s="18"/>
      <c r="D60" s="40" t="s">
        <v>149</v>
      </c>
      <c r="E60" s="44">
        <f>E61+E62</f>
        <v>20115050</v>
      </c>
      <c r="F60" s="44">
        <f>F61+F62</f>
        <v>20115050</v>
      </c>
      <c r="G60" s="44">
        <f aca="true" t="shared" si="10" ref="G60:O60">G61+G62</f>
        <v>14955365</v>
      </c>
      <c r="H60" s="44">
        <f t="shared" si="10"/>
        <v>468792</v>
      </c>
      <c r="I60" s="44">
        <f>I61+I62</f>
        <v>0</v>
      </c>
      <c r="J60" s="44">
        <f>J61+J62</f>
        <v>425764</v>
      </c>
      <c r="K60" s="44">
        <f t="shared" si="10"/>
        <v>425764</v>
      </c>
      <c r="L60" s="44">
        <f t="shared" si="10"/>
        <v>285012</v>
      </c>
      <c r="M60" s="44">
        <f t="shared" si="10"/>
        <v>22924</v>
      </c>
      <c r="N60" s="44">
        <f>N61+N62</f>
        <v>0</v>
      </c>
      <c r="O60" s="44">
        <f t="shared" si="10"/>
        <v>0</v>
      </c>
      <c r="P60" s="44">
        <f>P61+P62</f>
        <v>20540814</v>
      </c>
      <c r="Q60" s="73"/>
    </row>
    <row r="61" spans="1:17" s="6" customFormat="1" ht="136.5" customHeight="1">
      <c r="A61" s="17" t="s">
        <v>121</v>
      </c>
      <c r="B61" s="17" t="s">
        <v>54</v>
      </c>
      <c r="C61" s="17" t="s">
        <v>17</v>
      </c>
      <c r="D61" s="36" t="s">
        <v>55</v>
      </c>
      <c r="E61" s="45">
        <f aca="true" t="shared" si="11" ref="E61:E66">F61</f>
        <v>15967450</v>
      </c>
      <c r="F61" s="45">
        <v>15967450</v>
      </c>
      <c r="G61" s="44">
        <v>12299595</v>
      </c>
      <c r="H61" s="44">
        <v>234124</v>
      </c>
      <c r="I61" s="44"/>
      <c r="J61" s="45">
        <f>K61+N61</f>
        <v>425764</v>
      </c>
      <c r="K61" s="44">
        <v>425764</v>
      </c>
      <c r="L61" s="45">
        <v>285012</v>
      </c>
      <c r="M61" s="45">
        <v>22924</v>
      </c>
      <c r="N61" s="45">
        <f>O61</f>
        <v>0</v>
      </c>
      <c r="O61" s="45"/>
      <c r="P61" s="47">
        <f>E61+J61</f>
        <v>16393214</v>
      </c>
      <c r="Q61" s="73"/>
    </row>
    <row r="62" spans="1:17" s="6" customFormat="1" ht="87.75" customHeight="1">
      <c r="A62" s="17" t="s">
        <v>122</v>
      </c>
      <c r="B62" s="17" t="s">
        <v>56</v>
      </c>
      <c r="C62" s="17" t="s">
        <v>16</v>
      </c>
      <c r="D62" s="36" t="s">
        <v>123</v>
      </c>
      <c r="E62" s="44">
        <f t="shared" si="11"/>
        <v>4147600</v>
      </c>
      <c r="F62" s="44">
        <v>4147600</v>
      </c>
      <c r="G62" s="45">
        <v>2655770</v>
      </c>
      <c r="H62" s="45">
        <v>234668</v>
      </c>
      <c r="I62" s="45"/>
      <c r="J62" s="45">
        <f>K62+N62</f>
        <v>0</v>
      </c>
      <c r="K62" s="45"/>
      <c r="L62" s="45"/>
      <c r="M62" s="45"/>
      <c r="N62" s="45"/>
      <c r="O62" s="45"/>
      <c r="P62" s="49">
        <f>E62+J62</f>
        <v>4147600</v>
      </c>
      <c r="Q62" s="73"/>
    </row>
    <row r="63" spans="1:17" s="6" customFormat="1" ht="134.25" customHeight="1">
      <c r="A63" s="17" t="s">
        <v>124</v>
      </c>
      <c r="B63" s="17" t="s">
        <v>125</v>
      </c>
      <c r="C63" s="17"/>
      <c r="D63" s="34" t="s">
        <v>151</v>
      </c>
      <c r="E63" s="44">
        <f t="shared" si="11"/>
        <v>390800</v>
      </c>
      <c r="F63" s="44">
        <f>F64</f>
        <v>390800</v>
      </c>
      <c r="G63" s="44"/>
      <c r="H63" s="45"/>
      <c r="I63" s="45"/>
      <c r="J63" s="45"/>
      <c r="K63" s="45"/>
      <c r="L63" s="45"/>
      <c r="M63" s="45"/>
      <c r="N63" s="45"/>
      <c r="O63" s="45"/>
      <c r="P63" s="49">
        <f>P64</f>
        <v>390800</v>
      </c>
      <c r="Q63" s="73"/>
    </row>
    <row r="64" spans="1:17" s="6" customFormat="1" ht="134.25" customHeight="1">
      <c r="A64" s="17" t="s">
        <v>152</v>
      </c>
      <c r="B64" s="17" t="s">
        <v>153</v>
      </c>
      <c r="C64" s="17" t="s">
        <v>150</v>
      </c>
      <c r="D64" s="34" t="s">
        <v>55</v>
      </c>
      <c r="E64" s="44">
        <f t="shared" si="11"/>
        <v>390800</v>
      </c>
      <c r="F64" s="44">
        <v>390800</v>
      </c>
      <c r="G64" s="44"/>
      <c r="H64" s="45"/>
      <c r="I64" s="45"/>
      <c r="J64" s="45"/>
      <c r="K64" s="45"/>
      <c r="L64" s="45"/>
      <c r="M64" s="45"/>
      <c r="N64" s="45"/>
      <c r="O64" s="45"/>
      <c r="P64" s="47">
        <f>E64+J64</f>
        <v>390800</v>
      </c>
      <c r="Q64" s="73"/>
    </row>
    <row r="65" spans="1:19" s="6" customFormat="1" ht="216" customHeight="1">
      <c r="A65" s="25" t="s">
        <v>154</v>
      </c>
      <c r="B65" s="17" t="s">
        <v>155</v>
      </c>
      <c r="C65" s="17" t="s">
        <v>13</v>
      </c>
      <c r="D65" s="36" t="s">
        <v>156</v>
      </c>
      <c r="E65" s="45">
        <f t="shared" si="11"/>
        <v>1019500</v>
      </c>
      <c r="F65" s="45">
        <v>1019500</v>
      </c>
      <c r="G65" s="45"/>
      <c r="H65" s="45"/>
      <c r="I65" s="45"/>
      <c r="J65" s="45"/>
      <c r="K65" s="45"/>
      <c r="L65" s="45"/>
      <c r="M65" s="45"/>
      <c r="N65" s="45"/>
      <c r="O65" s="45"/>
      <c r="P65" s="47">
        <f>E65+J65</f>
        <v>1019500</v>
      </c>
      <c r="Q65" s="73"/>
      <c r="R65" s="9"/>
      <c r="S65" s="9"/>
    </row>
    <row r="66" spans="1:17" s="6" customFormat="1" ht="50.25" customHeight="1">
      <c r="A66" s="17" t="s">
        <v>109</v>
      </c>
      <c r="B66" s="18" t="s">
        <v>91</v>
      </c>
      <c r="C66" s="18" t="s">
        <v>14</v>
      </c>
      <c r="D66" s="35" t="s">
        <v>92</v>
      </c>
      <c r="E66" s="67">
        <f t="shared" si="11"/>
        <v>360400</v>
      </c>
      <c r="F66" s="67">
        <v>360400</v>
      </c>
      <c r="G66" s="49"/>
      <c r="H66" s="49"/>
      <c r="I66" s="49"/>
      <c r="J66" s="49"/>
      <c r="K66" s="49"/>
      <c r="L66" s="49"/>
      <c r="M66" s="49"/>
      <c r="N66" s="49"/>
      <c r="O66" s="49"/>
      <c r="P66" s="47">
        <f>E66+J66</f>
        <v>360400</v>
      </c>
      <c r="Q66" s="73"/>
    </row>
    <row r="67" spans="1:17" s="29" customFormat="1" ht="66.75" customHeight="1">
      <c r="A67" s="108" t="s">
        <v>9</v>
      </c>
      <c r="B67" s="108"/>
      <c r="C67" s="108"/>
      <c r="D67" s="108"/>
      <c r="E67" s="50">
        <f aca="true" t="shared" si="12" ref="E67:O67">E15+E36</f>
        <v>404431250</v>
      </c>
      <c r="F67" s="50">
        <f t="shared" si="12"/>
        <v>404431250</v>
      </c>
      <c r="G67" s="50">
        <f t="shared" si="12"/>
        <v>38039268</v>
      </c>
      <c r="H67" s="50">
        <f t="shared" si="12"/>
        <v>1709231</v>
      </c>
      <c r="I67" s="50">
        <f t="shared" si="12"/>
        <v>0</v>
      </c>
      <c r="J67" s="50">
        <f t="shared" si="12"/>
        <v>435555</v>
      </c>
      <c r="K67" s="50">
        <f>K15+K36</f>
        <v>435555</v>
      </c>
      <c r="L67" s="50">
        <f t="shared" si="12"/>
        <v>285012</v>
      </c>
      <c r="M67" s="50">
        <f t="shared" si="12"/>
        <v>22924</v>
      </c>
      <c r="N67" s="50">
        <f t="shared" si="12"/>
        <v>0</v>
      </c>
      <c r="O67" s="50">
        <f t="shared" si="12"/>
        <v>0</v>
      </c>
      <c r="P67" s="50">
        <f>P15+P36</f>
        <v>404866805</v>
      </c>
      <c r="Q67" s="73"/>
    </row>
    <row r="68" spans="1:17" s="14" customFormat="1" ht="68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71"/>
      <c r="Q68" s="74"/>
    </row>
    <row r="69" spans="1:17" s="15" customFormat="1" ht="100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Q69" s="78"/>
    </row>
    <row r="70" spans="1:17" s="15" customFormat="1" ht="57.75" customHeight="1">
      <c r="A70" s="100" t="s">
        <v>69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Q70" s="78"/>
    </row>
    <row r="71" spans="1:17" s="15" customFormat="1" ht="4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Q71" s="78"/>
    </row>
    <row r="72" spans="1:17" s="81" customFormat="1" ht="82.5" customHeight="1">
      <c r="A72" s="52"/>
      <c r="B72" s="52"/>
      <c r="C72" s="52"/>
      <c r="D72" s="52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Q72" s="79"/>
    </row>
    <row r="73" spans="1:252" s="83" customFormat="1" ht="63" customHeight="1">
      <c r="A73" s="82"/>
      <c r="E73" s="84"/>
      <c r="F73" s="85"/>
      <c r="G73" s="85"/>
      <c r="H73" s="85"/>
      <c r="I73" s="85"/>
      <c r="J73" s="85"/>
      <c r="K73" s="85"/>
      <c r="Q73" s="80"/>
      <c r="IJ73" s="85"/>
      <c r="IK73" s="85"/>
      <c r="IL73" s="85"/>
      <c r="IM73" s="85"/>
      <c r="IN73" s="85"/>
      <c r="IO73" s="85"/>
      <c r="IP73" s="85"/>
      <c r="IQ73" s="85"/>
      <c r="IR73" s="85"/>
    </row>
    <row r="74" spans="1:252" s="83" customFormat="1" ht="55.5" customHeight="1">
      <c r="A74" s="82"/>
      <c r="B74" s="85"/>
      <c r="C74" s="85"/>
      <c r="E74" s="85"/>
      <c r="F74" s="85"/>
      <c r="G74" s="85"/>
      <c r="H74" s="85"/>
      <c r="I74" s="85"/>
      <c r="J74" s="85"/>
      <c r="K74" s="85"/>
      <c r="Q74" s="80"/>
      <c r="IJ74" s="85"/>
      <c r="IK74" s="85"/>
      <c r="IL74" s="85"/>
      <c r="IM74" s="85"/>
      <c r="IN74" s="85"/>
      <c r="IO74" s="85"/>
      <c r="IP74" s="85"/>
      <c r="IQ74" s="85"/>
      <c r="IR74" s="85"/>
    </row>
    <row r="75" spans="1:17" s="59" customFormat="1" ht="48" customHeight="1">
      <c r="A75" s="52"/>
      <c r="B75" s="52"/>
      <c r="C75" s="52"/>
      <c r="D75" s="52"/>
      <c r="E75" s="53"/>
      <c r="F75" s="54"/>
      <c r="G75" s="55"/>
      <c r="H75" s="55"/>
      <c r="I75" s="55"/>
      <c r="J75" s="55"/>
      <c r="K75" s="56"/>
      <c r="L75" s="57"/>
      <c r="M75" s="58"/>
      <c r="N75" s="58"/>
      <c r="O75" s="58"/>
      <c r="P75" s="58"/>
      <c r="Q75" s="73"/>
    </row>
    <row r="76" spans="1:17" s="59" customFormat="1" ht="53.25" customHeight="1">
      <c r="A76" s="60"/>
      <c r="B76" s="61"/>
      <c r="C76" s="61"/>
      <c r="D76" s="60"/>
      <c r="E76" s="62"/>
      <c r="F76" s="63"/>
      <c r="G76" s="64"/>
      <c r="H76" s="64"/>
      <c r="I76" s="64"/>
      <c r="J76" s="63"/>
      <c r="K76" s="62"/>
      <c r="L76" s="62"/>
      <c r="M76" s="65"/>
      <c r="N76" s="65"/>
      <c r="O76" s="65"/>
      <c r="P76" s="65"/>
      <c r="Q76" s="73"/>
    </row>
    <row r="77" spans="1:17" s="59" customFormat="1" ht="37.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73"/>
    </row>
    <row r="78" spans="1:17" s="6" customFormat="1" ht="37.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73"/>
    </row>
    <row r="79" spans="1:17" s="6" customFormat="1" ht="37.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73"/>
    </row>
    <row r="80" spans="1:17" s="6" customFormat="1" ht="37.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73"/>
    </row>
    <row r="81" spans="1:17" s="6" customFormat="1" ht="37.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73"/>
    </row>
    <row r="82" spans="1:17" s="6" customFormat="1" ht="37.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73"/>
    </row>
    <row r="83" spans="1:17" s="6" customFormat="1" ht="37.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73"/>
    </row>
    <row r="84" spans="1:17" s="6" customFormat="1" ht="37.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73"/>
    </row>
    <row r="85" spans="1:17" s="6" customFormat="1" ht="37.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73"/>
    </row>
    <row r="86" spans="1:17" s="6" customFormat="1" ht="37.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73"/>
    </row>
    <row r="87" spans="1:16" ht="37.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ht="37.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ht="37.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1:16" ht="37.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 ht="37.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1:16" ht="37.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1:16" ht="37.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ht="37.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1:16" ht="37.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1:16" ht="37.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37.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ht="37.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1:16" ht="37.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1:16" ht="37.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ht="37.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ht="37.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ht="37.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ht="37.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ht="37.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16" ht="37.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1:16" ht="37.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1:16" ht="37.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1:16" ht="37.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1:16" ht="37.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6" ht="37.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6" ht="37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7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37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37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37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37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37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37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37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</sheetData>
  <sheetProtection selectLockedCells="1" selectUnlockedCells="1"/>
  <mergeCells count="42"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  <mergeCell ref="E7:I8"/>
    <mergeCell ref="A77:P111"/>
    <mergeCell ref="A69:O69"/>
    <mergeCell ref="H10:H13"/>
    <mergeCell ref="A67:D67"/>
    <mergeCell ref="G9:H9"/>
    <mergeCell ref="O10:O13"/>
    <mergeCell ref="E9:E13"/>
    <mergeCell ref="J7:O8"/>
    <mergeCell ref="J9:J13"/>
    <mergeCell ref="I9:I13"/>
    <mergeCell ref="A70:O70"/>
    <mergeCell ref="A7:A13"/>
    <mergeCell ref="K9:K13"/>
    <mergeCell ref="A51:P51"/>
    <mergeCell ref="A52:A54"/>
    <mergeCell ref="B52:B54"/>
    <mergeCell ref="L10:L13"/>
    <mergeCell ref="C52:C54"/>
    <mergeCell ref="D52:D54"/>
    <mergeCell ref="E52:I52"/>
    <mergeCell ref="E53:E54"/>
    <mergeCell ref="F53:F54"/>
    <mergeCell ref="G53:H53"/>
    <mergeCell ref="I53:I54"/>
    <mergeCell ref="J52:O52"/>
    <mergeCell ref="J53:J54"/>
    <mergeCell ref="K53:K54"/>
    <mergeCell ref="L53:M53"/>
    <mergeCell ref="N53:N54"/>
    <mergeCell ref="P52:P54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2017-12-22T10:25:06Z</cp:lastPrinted>
  <dcterms:modified xsi:type="dcterms:W3CDTF">2017-12-26T08:10:34Z</dcterms:modified>
  <cp:category/>
  <cp:version/>
  <cp:contentType/>
  <cp:contentStatus/>
</cp:coreProperties>
</file>