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'дод1'!$A$1:$F$52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<sst xmlns="http://schemas.openxmlformats.org/spreadsheetml/2006/main" count="52" uniqueCount="51">
  <si>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</si>
  <si>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</si>
  <si>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</si>
  <si>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</si>
  <si>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</si>
  <si>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</si>
  <si>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</si>
  <si>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</si>
  <si>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</si>
  <si>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</si>
  <si>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</si>
  <si>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</si>
  <si>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</si>
  <si>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</si>
  <si>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</si>
  <si>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</si>
  <si>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</si>
  <si>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</si>
  <si>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</si>
  <si>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</si>
  <si>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</si>
  <si>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</si>
  <si>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</si>
  <si>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</si>
  <si>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</si>
  <si>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</si>
  <si>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</si>
  <si>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</si>
  <si>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</si>
  <si>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</si>
  <si>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</si>
  <si>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</si>
  <si>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</si>
  <si>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</si>
  <si>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</si>
  <si>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</si>
  <si>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</si>
  <si>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</si>
  <si>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</si>
  <si>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</si>
  <si>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</si>
  <si>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</si>
  <si>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</si>
  <si>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</si>
  <si>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</si>
  <si>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</si>
  <si>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</si>
  <si>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</si>
  <si>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районної у місті ради                                                                                                І. Криворотній</t>
  </si>
  <si>
    <t xml:space="preserve">                      Додаток 1       </t>
  </si>
  <si>
    <t xml:space="preserve">                      від 19 жовтня 2017 року № 164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</si>
</sst>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3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70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71" fillId="0" borderId="0" xfId="0" applyFont="1" applyFill="1" applyBorder="1" applyAlignment="1">
      <alignment horizontal="left"/>
    </xf>
    <xf numFmtId="4" fontId="71" fillId="0" borderId="0" xfId="0" applyNumberFormat="1" applyFont="1" applyFill="1" applyBorder="1" applyAlignment="1">
      <alignment horizontal="left"/>
    </xf>
    <xf numFmtId="0" fontId="71" fillId="0" borderId="0" xfId="0" applyFont="1" applyFill="1" applyAlignment="1">
      <alignment vertical="center"/>
    </xf>
    <xf numFmtId="0" fontId="72" fillId="55" borderId="0" xfId="0" applyNumberFormat="1" applyFont="1" applyFill="1" applyAlignment="1" applyProtection="1">
      <alignment/>
      <protection/>
    </xf>
    <xf numFmtId="0" fontId="71" fillId="55" borderId="0" xfId="0" applyNumberFormat="1" applyFont="1" applyFill="1" applyAlignment="1" applyProtection="1">
      <alignment/>
      <protection/>
    </xf>
    <xf numFmtId="0" fontId="71" fillId="55" borderId="0" xfId="0" applyFont="1" applyFill="1" applyAlignment="1">
      <alignment/>
    </xf>
    <xf numFmtId="0" fontId="73" fillId="0" borderId="0" xfId="0" applyNumberFormat="1" applyFont="1" applyFill="1" applyAlignment="1" applyProtection="1">
      <alignment/>
      <protection/>
    </xf>
    <xf numFmtId="0" fontId="37" fillId="57" borderId="0" xfId="0" applyFont="1" applyFill="1" applyAlignment="1">
      <alignment horizontal="left" vertical="center"/>
    </xf>
    <xf numFmtId="0" fontId="0" fillId="57" borderId="0" xfId="0" applyFont="1" applyFill="1" applyAlignment="1">
      <alignment/>
    </xf>
    <xf numFmtId="0" fontId="37" fillId="57" borderId="0" xfId="0" applyFont="1" applyFill="1" applyBorder="1" applyAlignment="1">
      <alignment horizontal="left"/>
    </xf>
    <xf numFmtId="0" fontId="40" fillId="57" borderId="0" xfId="0" applyFont="1" applyFill="1" applyBorder="1" applyAlignment="1">
      <alignment/>
    </xf>
    <xf numFmtId="0" fontId="37" fillId="57" borderId="0" xfId="0" applyFont="1" applyFill="1" applyAlignment="1">
      <alignment vertical="center"/>
    </xf>
    <xf numFmtId="0" fontId="43" fillId="57" borderId="0" xfId="0" applyFont="1" applyFill="1" applyAlignment="1">
      <alignment horizontal="justify" vertical="center"/>
    </xf>
    <xf numFmtId="0" fontId="0" fillId="57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tabSelected="1" view="pageBreakPreview" zoomScale="70" zoomScaleSheetLayoutView="70" zoomScalePageLayoutView="0" workbookViewId="0" topLeftCell="A1">
      <selection activeCell="A60" sqref="A60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7" max="7" width="8.16015625" style="0" customWidth="1"/>
    <col min="8" max="8" width="7.33203125" style="0" customWidth="1"/>
  </cols>
  <sheetData>
    <row r="1" spans="1:253" s="3" customFormat="1" ht="26.25" customHeight="1">
      <c r="A1" s="1"/>
      <c r="B1" s="1"/>
      <c r="C1" s="69" t="s">
        <v>49</v>
      </c>
      <c r="D1" s="69"/>
      <c r="E1" s="69"/>
      <c r="F1" s="69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9" t="s">
        <v>32</v>
      </c>
      <c r="D2" s="69"/>
      <c r="E2" s="69"/>
      <c r="F2" s="69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9" t="s">
        <v>50</v>
      </c>
      <c r="D3" s="69"/>
      <c r="E3" s="69"/>
      <c r="F3" s="69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6"/>
      <c r="E4" s="47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71" t="s">
        <v>43</v>
      </c>
      <c r="B5" s="71"/>
      <c r="C5" s="71"/>
      <c r="D5" s="71"/>
      <c r="E5" s="71"/>
      <c r="F5" s="71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70" t="s">
        <v>0</v>
      </c>
      <c r="B8" s="70" t="s">
        <v>1</v>
      </c>
      <c r="C8" s="70" t="s">
        <v>8</v>
      </c>
      <c r="D8" s="70" t="s">
        <v>6</v>
      </c>
      <c r="E8" s="70" t="s">
        <v>7</v>
      </c>
      <c r="F8" s="70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70"/>
      <c r="B9" s="70"/>
      <c r="C9" s="70"/>
      <c r="D9" s="70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36337900</v>
      </c>
      <c r="D10" s="21">
        <f>D11</f>
        <v>36337900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36337900</v>
      </c>
      <c r="D11" s="22">
        <f>D12+D21+D23</f>
        <v>36337900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37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44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38</v>
      </c>
      <c r="C23" s="22">
        <f t="shared" si="1"/>
        <v>30308100</v>
      </c>
      <c r="D23" s="22">
        <f>D24+D25</f>
        <v>30308100</v>
      </c>
      <c r="E23" s="40"/>
      <c r="F23" s="4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2" customFormat="1" ht="23.25" customHeight="1">
      <c r="A24" s="43" t="s">
        <v>39</v>
      </c>
      <c r="B24" s="44" t="s">
        <v>40</v>
      </c>
      <c r="C24" s="22">
        <f t="shared" si="1"/>
        <v>8304500</v>
      </c>
      <c r="D24" s="22">
        <f>8119500+185000</f>
        <v>8304500</v>
      </c>
      <c r="E24" s="40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3.25" customHeight="1">
      <c r="A25" s="43" t="s">
        <v>41</v>
      </c>
      <c r="B25" s="44" t="s">
        <v>42</v>
      </c>
      <c r="C25" s="22">
        <f t="shared" si="1"/>
        <v>22003600</v>
      </c>
      <c r="D25" s="22">
        <f>28641900-7038300+400000</f>
        <v>22003600</v>
      </c>
      <c r="E25" s="40"/>
      <c r="F25" s="40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751758</v>
      </c>
      <c r="D26" s="21">
        <f>D27+D30+D33</f>
        <v>171300</v>
      </c>
      <c r="E26" s="21">
        <f>E27+E30+E33</f>
        <v>580458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36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35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5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34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580458</v>
      </c>
      <c r="D33" s="22">
        <f>D34</f>
        <v>0</v>
      </c>
      <c r="E33" s="22">
        <f>E34</f>
        <v>580458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580458</v>
      </c>
      <c r="D34" s="22">
        <f>D35+D36</f>
        <v>0</v>
      </c>
      <c r="E34" s="22">
        <f>E35+E36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553670</v>
      </c>
      <c r="D35" s="22">
        <v>0</v>
      </c>
      <c r="E35" s="22">
        <f>954600-400930</f>
        <v>553670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26788</v>
      </c>
      <c r="D36" s="22">
        <v>0</v>
      </c>
      <c r="E36" s="22">
        <f>91012-64224</f>
        <v>26788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153428183</v>
      </c>
      <c r="D37" s="21">
        <f>D38</f>
        <v>153428183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153428183</v>
      </c>
      <c r="D38" s="22">
        <f>D39+D41</f>
        <v>153428183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12535965</v>
      </c>
      <c r="D39" s="22">
        <f>D40</f>
        <v>12535965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12535965</v>
      </c>
      <c r="D40" s="22">
        <f>11315750+3500000-4678585+482500+1916300</f>
        <v>12535965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C42+C43+C45</f>
        <v>140892218</v>
      </c>
      <c r="D41" s="22">
        <f>D42+D43+D45</f>
        <v>140892218</v>
      </c>
      <c r="E41" s="22">
        <f>E42+E43+E45</f>
        <v>0</v>
      </c>
      <c r="F41" s="22">
        <f>F42+F43+F45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7" customHeight="1">
      <c r="A43" s="24">
        <v>41035000</v>
      </c>
      <c r="B43" s="27" t="s">
        <v>46</v>
      </c>
      <c r="C43" s="22">
        <f>C44</f>
        <v>564600</v>
      </c>
      <c r="D43" s="22">
        <f>D44</f>
        <v>564600</v>
      </c>
      <c r="E43" s="22"/>
      <c r="F43" s="22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3" customHeight="1">
      <c r="A44" s="24"/>
      <c r="B44" s="53" t="s">
        <v>47</v>
      </c>
      <c r="C44" s="54">
        <f>D44+E44</f>
        <v>564600</v>
      </c>
      <c r="D44" s="54">
        <f>65600+199000+10000+150000+140000</f>
        <v>564600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66.5" customHeight="1">
      <c r="A45" s="24">
        <v>41035800</v>
      </c>
      <c r="B45" s="27" t="s">
        <v>45</v>
      </c>
      <c r="C45" s="22">
        <f>D45+E45</f>
        <v>887418</v>
      </c>
      <c r="D45" s="22">
        <f>947418-60000</f>
        <v>887418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13</v>
      </c>
      <c r="C46" s="31">
        <f>D46+E46</f>
        <v>190517841</v>
      </c>
      <c r="D46" s="31">
        <f>D37+D26+D10</f>
        <v>189937383</v>
      </c>
      <c r="E46" s="31">
        <f>E37+E26+E10</f>
        <v>580458</v>
      </c>
      <c r="F46" s="31">
        <f>F37+F26+F10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7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27.75" customHeight="1">
      <c r="A48" s="28" t="s">
        <v>48</v>
      </c>
      <c r="B48" s="28"/>
      <c r="C48" s="28"/>
      <c r="D48" s="4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35.25" customHeight="1">
      <c r="A49" s="55"/>
      <c r="B49" s="55"/>
      <c r="C49" s="55"/>
      <c r="D49" s="56"/>
      <c r="E49" s="55"/>
      <c r="F49" s="55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65" customFormat="1" ht="29.25" customHeight="1">
      <c r="A50" s="62"/>
      <c r="B50" s="62"/>
      <c r="C50" s="63"/>
      <c r="D50" s="63"/>
      <c r="E50" s="63"/>
      <c r="F50" s="63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253" s="63" customFormat="1" ht="27" customHeight="1">
      <c r="A51" s="66"/>
      <c r="B51" s="66"/>
      <c r="F51" s="67"/>
      <c r="G51" s="68"/>
      <c r="H51" s="68"/>
      <c r="I51" s="68"/>
      <c r="J51" s="68"/>
      <c r="K51" s="68"/>
      <c r="L51" s="68"/>
      <c r="IK51" s="68"/>
      <c r="IL51" s="68"/>
      <c r="IM51" s="68"/>
      <c r="IN51" s="68"/>
      <c r="IO51" s="68"/>
      <c r="IP51" s="68"/>
      <c r="IQ51" s="68"/>
      <c r="IR51" s="68"/>
      <c r="IS51" s="68"/>
    </row>
    <row r="52" spans="1:253" s="3" customFormat="1" ht="27.75" customHeight="1">
      <c r="A52" s="57"/>
      <c r="B52" s="58"/>
      <c r="C52" s="59"/>
      <c r="D52" s="59"/>
      <c r="E52" s="60"/>
      <c r="F52" s="61"/>
      <c r="G52" s="1"/>
      <c r="H52" s="1"/>
      <c r="I52" s="1"/>
      <c r="J52" s="1"/>
      <c r="K52" s="1"/>
      <c r="L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30" customHeight="1">
      <c r="A53" s="49"/>
      <c r="B53" s="49"/>
      <c r="C53" s="50"/>
      <c r="D53" s="50"/>
      <c r="E53" s="51"/>
      <c r="F53" s="52"/>
      <c r="G53" s="39"/>
      <c r="H53" s="39"/>
      <c r="I53" s="1"/>
      <c r="J53" s="1"/>
      <c r="K53" s="1"/>
      <c r="L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3" customFormat="1" ht="51" customHeight="1">
      <c r="A54" s="36"/>
      <c r="B54" s="36"/>
      <c r="C54" s="34"/>
      <c r="D54" s="34"/>
      <c r="E54" s="34"/>
      <c r="F54" s="34"/>
      <c r="G54" s="32"/>
      <c r="H54" s="32"/>
      <c r="I54" s="32"/>
      <c r="J54" s="32"/>
      <c r="K54" s="32"/>
      <c r="L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6" ht="22.5">
      <c r="A55" s="14"/>
      <c r="B55" s="14"/>
      <c r="C55" s="14"/>
      <c r="D55" s="17"/>
      <c r="E55" s="14"/>
      <c r="F55" s="15"/>
    </row>
    <row r="56" spans="1:5" ht="22.5">
      <c r="A56" s="13"/>
      <c r="B56" s="13"/>
      <c r="C56" s="13"/>
      <c r="D56" s="13"/>
      <c r="E56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2017-10-20T07:44:31Z</cp:lastPrinted>
  <dcterms:created xsi:type="dcterms:W3CDTF">2014-01-17T10:52:16Z</dcterms:created>
  <dcterms:modified xsi:type="dcterms:W3CDTF">2017-10-20T08:20:24Z</dcterms:modified>
  <cp:category/>
  <cp:version/>
  <cp:contentType/>
  <cp:contentStatus/>
</cp:coreProperties>
</file>