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155" tabRatio="863" activeTab="0"/>
  </bookViews>
  <sheets>
    <sheet name="п1-9 " sheetId="1" r:id="rId1"/>
    <sheet name="п10" sheetId="2" r:id="rId2"/>
    <sheet name="п11" sheetId="3" r:id="rId3"/>
  </sheets>
  <definedNames>
    <definedName name="_xlnm.Print_Area" localSheetId="1">'п10'!$A$1:$F$31</definedName>
    <definedName name="_xlnm.Print_Area" localSheetId="2">'п11'!$A$1:$M$32</definedName>
    <definedName name="_xlnm.Print_Area" localSheetId="0">'п1-9 '!$A$1:$M$68</definedName>
  </definedNames>
  <calcPr fullCalcOnLoad="1"/>
</workbook>
</file>

<file path=xl/sharedStrings.xml><?xml version="1.0" encoding="utf-8"?>
<sst xmlns="http://schemas.openxmlformats.org/spreadsheetml/2006/main" count="282" uniqueCount="135">
  <si>
    <t>загальний фонд</t>
  </si>
  <si>
    <t>спеціальний фонд</t>
  </si>
  <si>
    <t>Код</t>
  </si>
  <si>
    <t>разом</t>
  </si>
  <si>
    <t>№ з/п</t>
  </si>
  <si>
    <t>Пояснення, що характеризують джерела фінансування</t>
  </si>
  <si>
    <t>Надходження із бюджету</t>
  </si>
  <si>
    <t>КПКВК</t>
  </si>
  <si>
    <t>Конституція України;</t>
  </si>
  <si>
    <t>Бюджетний кодекс України;</t>
  </si>
  <si>
    <t>Одиниця виміру</t>
  </si>
  <si>
    <t>Джерело інформації</t>
  </si>
  <si>
    <t>якості</t>
  </si>
  <si>
    <t>%</t>
  </si>
  <si>
    <t>Підпрограма 1</t>
  </si>
  <si>
    <t>Найменування джерел надходжень</t>
  </si>
  <si>
    <t>Інші джерела фінансування (за видами)</t>
  </si>
  <si>
    <t xml:space="preserve">Закон України "Про місцеве самоврядування в Україні" </t>
  </si>
  <si>
    <t>Постанова КМУ від 09.06.2006 за № 268 «Про упорядкування структури та умов оплати праці працівників апарату органів виконавчої влади, органів прокуратури, судів та інших органів»</t>
  </si>
  <si>
    <t>Затверджено</t>
  </si>
  <si>
    <t>26.08.2014  № 836</t>
  </si>
  <si>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</si>
  <si>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</si>
  <si>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</si>
  <si>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</si>
  <si>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7. Підпрограми, спрямовані на досягнення мети, визначеної паспортом бюджетної програми</t>
  </si>
  <si>
    <t xml:space="preserve">КПКВК 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</si>
  <si>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</si>
  <si>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</si>
  <si>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</si>
  <si>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 грн) </t>
  </si>
  <si>
    <t>Спеціальний фонд</t>
  </si>
  <si>
    <t>Разом</t>
  </si>
  <si>
    <t>…</t>
  </si>
  <si>
    <t>Усього</t>
  </si>
  <si>
    <t>9. 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</si>
  <si>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</si>
  <si>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10. Результативні показники бюджетної програми у розрізі підпрограм і завдань</t>
  </si>
  <si>
    <t>Назва показника</t>
  </si>
  <si>
    <t>Значення показника</t>
  </si>
  <si>
    <t>х</t>
  </si>
  <si>
    <t>(тис. грн)</t>
  </si>
  <si>
    <t>План видатків звітного періоду</t>
  </si>
  <si>
    <t>Інвестиційний проект 1</t>
  </si>
  <si>
    <t>Інвестиційний проект 2</t>
  </si>
  <si>
    <t>__________</t>
  </si>
  <si>
    <t>ПОГОДЖЕНО:</t>
  </si>
  <si>
    <t xml:space="preserve">бюджетної програми місцевого бюджету на 2017 рік </t>
  </si>
  <si>
    <t>Закон України "Про державний бюджет України на 2017 рік"</t>
  </si>
  <si>
    <t>0310170</t>
  </si>
  <si>
    <t>Забезпечення виконання
наданих законодавством
повноважень</t>
  </si>
  <si>
    <t>штатний розпис</t>
  </si>
  <si>
    <t>186,5</t>
  </si>
  <si>
    <t>розрахунково</t>
  </si>
  <si>
    <t>Виконавчий комітет Саксагансько ї районної  у  місті  ради</t>
  </si>
  <si>
    <t>Наказ Міністерства фінансів України</t>
  </si>
  <si>
    <t xml:space="preserve">(КПКВК МБ) </t>
  </si>
  <si>
    <t>0111</t>
  </si>
  <si>
    <r>
      <t xml:space="preserve">      </t>
    </r>
    <r>
      <rPr>
        <sz val="10"/>
        <rFont val="Times New Roman"/>
        <family val="1"/>
      </rPr>
      <t xml:space="preserve">         (КПКВК МБ)                             (найменування головного розпорядника)</t>
    </r>
    <r>
      <rPr>
        <sz val="14"/>
        <rFont val="Times New Roman"/>
        <family val="1"/>
      </rPr>
      <t xml:space="preserve"> </t>
    </r>
  </si>
  <si>
    <r>
      <t xml:space="preserve">      </t>
    </r>
    <r>
      <rPr>
        <sz val="10"/>
        <rFont val="Times New Roman"/>
        <family val="1"/>
      </rPr>
      <t xml:space="preserve">         (КПКВК МБ)                             (найменування відповідального виконавця)</t>
    </r>
    <r>
      <rPr>
        <sz val="14"/>
        <rFont val="Times New Roman"/>
        <family val="1"/>
      </rPr>
      <t xml:space="preserve"> </t>
    </r>
  </si>
  <si>
    <t xml:space="preserve">                                                                 (найменування бюджетної програми)</t>
  </si>
  <si>
    <t>5. Підстави для виконання бюджетної програми</t>
  </si>
  <si>
    <t xml:space="preserve">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бюджетів»;  </t>
  </si>
  <si>
    <t>Рішення Саксаганської районної у місті ради віди 23 грудня 2016 року № 99 "Про районний у місті бюджет на 2017 рік"</t>
  </si>
  <si>
    <t>Рішення Саксаганської районної у місті ради віди 23 грудня 2016 року № 106 "Про затвердження Програми соціально-економічного та культурного розвитку Саксаганського району на 2017-2019 роки"</t>
  </si>
  <si>
    <t xml:space="preserve">6. Мета бюджетної програми </t>
  </si>
  <si>
    <t>Організаційне, інформаційно-аналітичне та матеріально-технічне забезпечення діяльності виконавчого комітету Саксаганської районної у місті ради</t>
  </si>
  <si>
    <t>-</t>
  </si>
  <si>
    <t xml:space="preserve">3. 0310170                       </t>
  </si>
  <si>
    <t>2. 0310000                 Виконавчий комітет Саксаганської районної у місті ради</t>
  </si>
  <si>
    <t>1. 0300000                              Виконавчий комітет Саксаганської районної у місті ради</t>
  </si>
  <si>
    <t>Загальний фонд</t>
  </si>
  <si>
    <t>Завдання 1</t>
  </si>
  <si>
    <t>Завдання 2</t>
  </si>
  <si>
    <t>Забезпечення проведення капітальних видатків</t>
  </si>
  <si>
    <t>Завдання 1:</t>
  </si>
  <si>
    <t>Завдання 2:</t>
  </si>
  <si>
    <t>Програма соціально-економічного та культурного розвитку Саксаганського району на 2017-2019 роки</t>
  </si>
  <si>
    <r>
      <rPr>
        <b/>
        <i/>
        <u val="single"/>
        <sz val="10"/>
        <rFont val="Times New Roman"/>
        <family val="1"/>
      </rPr>
      <t>Фінансового  відділу  виконкому  Саксаганської  районної  у  місті  ради</t>
    </r>
    <r>
      <rPr>
        <sz val="10"/>
        <rFont val="Times New Roman"/>
        <family val="1"/>
      </rPr>
      <t>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(найменування місцевого фінансового органу)</t>
    </r>
  </si>
  <si>
    <r>
      <t>11. Джерела фінансування інвестиційних проектів у розрізі підпрограм</t>
    </r>
    <r>
      <rPr>
        <vertAlign val="superscript"/>
        <sz val="14"/>
        <rFont val="Times New Roman"/>
        <family val="1"/>
      </rPr>
      <t>2</t>
    </r>
  </si>
  <si>
    <r>
      <t>1</t>
    </r>
    <r>
      <rPr>
        <sz val="11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</si>
  <si>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1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</si>
  <si>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1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</si>
  <si>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№  з/п</t>
  </si>
  <si>
    <t>Забезпечення виконання наданих законодавством повноважень</t>
  </si>
  <si>
    <t>затрат</t>
  </si>
  <si>
    <t>кількість штатних одиниць.</t>
  </si>
  <si>
    <t>обсяг поточних видатків</t>
  </si>
  <si>
    <t>од.</t>
  </si>
  <si>
    <t>тис. грн.</t>
  </si>
  <si>
    <t>відсоток виконаних листів, доручень, звернень, заяв, скарг</t>
  </si>
  <si>
    <t>обсяг видатків на придбання обладнання і предметів довгострокового користування</t>
  </si>
  <si>
    <t>розрахунок до кошторису</t>
  </si>
  <si>
    <t>продукту</t>
  </si>
  <si>
    <t>кількість придбаного обладнання і предметів довгострокового користування</t>
  </si>
  <si>
    <t>кількість отриманих листів, доручень, звернень, заяв, скарг</t>
  </si>
  <si>
    <t>кількість прийнятих нормативно-правових актів (рішення районної у місті ради, рішення виконкому районної у місті ради, розпорядження голови районної у місті ради)</t>
  </si>
  <si>
    <t>кількість виконаних листів, доручень, звернень, заяв, скарг на одного одного працівника</t>
  </si>
  <si>
    <t>витрати на утримання однієї штатної одиниці</t>
  </si>
  <si>
    <t>середні видатки на придбання одиниці обладнання і предметів довгострокового користування</t>
  </si>
  <si>
    <t>ефективності</t>
  </si>
  <si>
    <t>Касові видатки станом на 01 січня звітного періоду</t>
  </si>
  <si>
    <t>Прогноз видатків до кінця реалізації інвестиційного проекту3</t>
  </si>
  <si>
    <t xml:space="preserve">Підпрограма/завдання бюджетної програми2 </t>
  </si>
  <si>
    <t>(КФКВК)1</t>
  </si>
  <si>
    <t>Голова районної у місті ради</t>
  </si>
  <si>
    <t>(підпис)</t>
  </si>
  <si>
    <t>В. Беззубченко</t>
  </si>
  <si>
    <t>(ініціали та прізвище)</t>
  </si>
  <si>
    <t>Завідуюча відділом бухгалтерського обліку,</t>
  </si>
  <si>
    <t>головний бухгалтер</t>
  </si>
  <si>
    <t>Н. Порохнява</t>
  </si>
  <si>
    <t>Начальник фінансового відділу</t>
  </si>
  <si>
    <t>Л. Шматкова</t>
  </si>
  <si>
    <t>Рішення Саксаганської районної у місті ради від 25 січня 2017 року № 115 "Про внесення змін до рішення районної у місті ради від 23 грудня 2016 року № 99 "Про районний у місті бюджет на 2017 рік"</t>
  </si>
  <si>
    <t>Рішення Саксаганської районної у місті ради віди 23 грудня 2016 року № 99 "Про районний у місті бюджет на 2017 рік", зі змінами</t>
  </si>
  <si>
    <t>обсяг видатків на капітальний ремонт</t>
  </si>
  <si>
    <t>обсяг видатків на реконструкцію</t>
  </si>
  <si>
    <t>кількість проектно-кошторисної документації на здійснення капітального ремонту</t>
  </si>
  <si>
    <t>кількість проектно-кошторисної документації на проведення реконструкції</t>
  </si>
  <si>
    <t>середні видатки на виготовлення одієї проектно-кошторисної документації на здійснення капітального ремонту</t>
  </si>
  <si>
    <t xml:space="preserve">середні видатки а виготовлення одієї проектно-кошторисної документації на проведення реконструкції </t>
  </si>
  <si>
    <t>система електронного документообігу  "Звернення громадян. Документообіг"</t>
  </si>
  <si>
    <t xml:space="preserve">Наказ Міністерства фінансів України від 01.10.2010 № 1147 «Про затвердження Типового переліку бюджетних програм та результативних показників їх виконання для місцевих бюджетів у галузі "Державне управління"»;  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</si>
  <si>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</t>
  </si>
  <si>
    <t>Розпорядження голови районної у місті ради від 28 лютого 2017 року № 41-р "Про внесення змін до показників районного у місті бюджету на 2017 рік"</t>
  </si>
  <si>
    <t>Рішення Саксаганської районної у місті ради від 24 лютого 2017 року № 122 "Про внесення змін до рішення районної у місті ради від 23 грудня 2016 року № 99 "Про районний у місті бюджет на 2017 рік"</t>
  </si>
  <si>
    <t>Рішення Саксаганської районної у місті ради від 25 січня 2017 року № 117Про внесення змін у додаток до рішення районної у місті ради від 23 грудня 2016 року № 106 «Про затвердження Програми соціально-економічного та культурного розвитку Саксаганського району на 2017-2019 роки»</t>
  </si>
  <si>
    <t>Рішення Саксаганської районної у місті ради від 24 лютого 2017 року № 125 "Про внесення змін у додаток до рішення районної у місті ради від 23 грудня 2016 року № 106 «Про затвердження Програми соціально-економічного та культурного розвитку Саксаганського району на 2017-2019 роки», зі змінами</t>
  </si>
  <si>
    <t>кількість прийнятих нормативно-правових актів на одного працівника</t>
  </si>
  <si>
    <t>Рішення Саксаганської районної у місті ради від 06 березня 2017 року № 130 "Про внесення змін до рішення районної у місті ради від 23 грудня 2016 року № 99 "Про районний у місті бюджет на 2017 рік"</t>
  </si>
  <si>
    <t>Рішення Криворізької міської ради від 31.03.2016 № 381 «Про обсяг і межі повноважень районних у місті рад та їх виконавчих органів», зі змінами</t>
  </si>
  <si>
    <t xml:space="preserve">4. Обсяг бюджетних призначень/бюджетних асигнувань – 23 422,120 тис. гривень, у тому числі загального фонду – 22 860,310тис. гривень та спеціального фонду – 561,810 тис. гривень. </t>
  </si>
  <si>
    <r>
      <t xml:space="preserve">і наказ від </t>
    </r>
    <r>
      <rPr>
        <b/>
        <i/>
        <sz val="10"/>
        <rFont val="Times New Roman"/>
        <family val="1"/>
      </rPr>
      <t>15.03.2017 № 10 "Про затвердження паспортів бюджетних програм на 2017 рік в новій редакції"</t>
    </r>
  </si>
  <si>
    <t xml:space="preserve">Розпорядженням голови Саксаганської районної у місті ради від  15.03.2017 № 54 -р "Про внесення змін до розпорядження голови районної у місті ради від 23.01.2017 №14-р "Про затвердження паспортів бюджетних програм на 2017 рік " 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</si>
</sst>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0.000"/>
    <numFmt numFmtId="194" formatCode="#,##0.00_р_."/>
    <numFmt numFmtId="195" formatCode="0.0"/>
    <numFmt numFmtId="196" formatCode="#,##0.0_р_."/>
    <numFmt numFmtId="197" formatCode="#,##0.000_р_."/>
    <numFmt numFmtId="198" formatCode="0.000000"/>
    <numFmt numFmtId="199" formatCode="0.00000"/>
    <numFmt numFmtId="200" formatCode="0.0000000"/>
    <numFmt numFmtId="201" formatCode="#,##0.0"/>
    <numFmt numFmtId="202" formatCode="#,##0_р_."/>
    <numFmt numFmtId="203" formatCode="_(&quot;$&quot;* #,##0_);_(&quot;$&quot;* \(#,##0\);_(&quot;$&quot;* &quot;-&quot;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* #,##0.00_);_(* \(#,##0.00\);_(* &quot;-&quot;??_);_(@_)"/>
    <numFmt numFmtId="207" formatCode="0.00000000"/>
    <numFmt numFmtId="208" formatCode="#,##0.00000"/>
    <numFmt numFmtId="209" formatCode="#,##0.000000"/>
    <numFmt numFmtId="210" formatCode="#,##0.000000&quot;р.&quot;"/>
    <numFmt numFmtId="211" formatCode="#,##0.0000"/>
    <numFmt numFmtId="212" formatCode="#,##0.000"/>
  </numFmts>
  <fonts count="56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sz val="14"/>
      <name val="Arial Cyr"/>
      <family val="0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vertAlign val="superscript"/>
      <sz val="14"/>
      <name val="Times New Roman"/>
      <family val="1"/>
    </font>
    <font>
      <vertAlign val="superscript"/>
      <sz val="11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7" fillId="0" borderId="0">
      <alignment/>
      <protection/>
    </xf>
    <xf numFmtId="0" fontId="4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6" fillId="0" borderId="0" xfId="0" applyFont="1" applyAlignment="1">
      <alignment wrapText="1"/>
    </xf>
    <xf numFmtId="0" fontId="8" fillId="0" borderId="10" xfId="0" applyFont="1" applyBorder="1" applyAlignment="1">
      <alignment vertical="center"/>
    </xf>
    <xf numFmtId="0" fontId="10" fillId="0" borderId="10" xfId="0" applyFont="1" applyBorder="1" applyAlignment="1">
      <alignment/>
    </xf>
    <xf numFmtId="0" fontId="8" fillId="0" borderId="0" xfId="0" applyFont="1" applyAlignment="1">
      <alignment vertical="center"/>
    </xf>
    <xf numFmtId="0" fontId="10" fillId="0" borderId="0" xfId="0" applyFont="1" applyAlignment="1">
      <alignment/>
    </xf>
    <xf numFmtId="0" fontId="8" fillId="0" borderId="10" xfId="0" applyFont="1" applyBorder="1" applyAlignment="1">
      <alignment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vertical="center" wrapText="1"/>
    </xf>
    <xf numFmtId="49" fontId="8" fillId="0" borderId="10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left" vertical="center" indent="15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indent="15"/>
    </xf>
    <xf numFmtId="0" fontId="10" fillId="0" borderId="0" xfId="0" applyFont="1" applyAlignment="1">
      <alignment horizontal="left" vertical="center" indent="15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1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208" fontId="18" fillId="0" borderId="11" xfId="0" applyNumberFormat="1" applyFont="1" applyBorder="1" applyAlignment="1">
      <alignment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justify" vertical="center" wrapText="1"/>
    </xf>
    <xf numFmtId="0" fontId="18" fillId="0" borderId="13" xfId="0" applyFont="1" applyBorder="1" applyAlignment="1">
      <alignment horizontal="justify" vertical="center" wrapText="1"/>
    </xf>
    <xf numFmtId="0" fontId="18" fillId="0" borderId="0" xfId="0" applyFont="1" applyAlignment="1">
      <alignment horizontal="justify" vertic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8" fillId="0" borderId="11" xfId="0" applyFont="1" applyBorder="1" applyAlignment="1">
      <alignment vertical="center" wrapText="1"/>
    </xf>
    <xf numFmtId="0" fontId="20" fillId="0" borderId="0" xfId="0" applyFont="1" applyAlignment="1">
      <alignment horizontal="left" vertical="center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21" fillId="0" borderId="11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11" xfId="0" applyFont="1" applyBorder="1" applyAlignment="1">
      <alignment vertical="center" wrapText="1"/>
    </xf>
    <xf numFmtId="208" fontId="10" fillId="0" borderId="0" xfId="0" applyNumberFormat="1" applyFont="1" applyAlignment="1">
      <alignment/>
    </xf>
    <xf numFmtId="0" fontId="17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justify" vertical="center" wrapText="1"/>
    </xf>
    <xf numFmtId="0" fontId="17" fillId="0" borderId="11" xfId="0" applyFont="1" applyBorder="1" applyAlignment="1">
      <alignment/>
    </xf>
    <xf numFmtId="0" fontId="8" fillId="33" borderId="11" xfId="0" applyFont="1" applyFill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49" fontId="17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17" fillId="0" borderId="0" xfId="0" applyFont="1" applyAlignment="1">
      <alignment vertical="center"/>
    </xf>
    <xf numFmtId="199" fontId="10" fillId="0" borderId="0" xfId="0" applyNumberFormat="1" applyFont="1" applyAlignment="1">
      <alignment/>
    </xf>
    <xf numFmtId="0" fontId="10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/>
    </xf>
    <xf numFmtId="212" fontId="8" fillId="0" borderId="11" xfId="0" applyNumberFormat="1" applyFont="1" applyBorder="1" applyAlignment="1">
      <alignment horizontal="center" vertical="center" wrapText="1"/>
    </xf>
    <xf numFmtId="212" fontId="8" fillId="0" borderId="14" xfId="0" applyNumberFormat="1" applyFont="1" applyBorder="1" applyAlignment="1">
      <alignment horizontal="center" vertical="center" wrapText="1"/>
    </xf>
    <xf numFmtId="212" fontId="17" fillId="0" borderId="11" xfId="0" applyNumberFormat="1" applyFont="1" applyBorder="1" applyAlignment="1">
      <alignment horizontal="center" vertical="center" wrapText="1"/>
    </xf>
    <xf numFmtId="193" fontId="8" fillId="0" borderId="11" xfId="0" applyNumberFormat="1" applyFont="1" applyBorder="1" applyAlignment="1">
      <alignment horizontal="center" vertical="center" wrapText="1"/>
    </xf>
    <xf numFmtId="193" fontId="17" fillId="0" borderId="11" xfId="0" applyNumberFormat="1" applyFont="1" applyBorder="1" applyAlignment="1">
      <alignment horizontal="center" vertical="center" wrapText="1"/>
    </xf>
    <xf numFmtId="193" fontId="10" fillId="0" borderId="0" xfId="0" applyNumberFormat="1" applyFont="1" applyAlignment="1">
      <alignment/>
    </xf>
    <xf numFmtId="0" fontId="8" fillId="33" borderId="11" xfId="0" applyFont="1" applyFill="1" applyBorder="1" applyAlignment="1">
      <alignment horizontal="center" vertical="center" wrapText="1"/>
    </xf>
    <xf numFmtId="193" fontId="8" fillId="0" borderId="11" xfId="0" applyNumberFormat="1" applyFont="1" applyBorder="1" applyAlignment="1">
      <alignment horizontal="center"/>
    </xf>
    <xf numFmtId="1" fontId="8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15" fillId="33" borderId="0" xfId="0" applyFont="1" applyFill="1" applyAlignment="1">
      <alignment vertical="center" wrapText="1"/>
    </xf>
    <xf numFmtId="0" fontId="10" fillId="33" borderId="0" xfId="0" applyFont="1" applyFill="1" applyAlignment="1">
      <alignment horizontal="left" vertical="top"/>
    </xf>
    <xf numFmtId="0" fontId="10" fillId="33" borderId="0" xfId="0" applyFont="1" applyFill="1" applyAlignment="1">
      <alignment horizontal="center" vertical="top"/>
    </xf>
    <xf numFmtId="0" fontId="15" fillId="33" borderId="10" xfId="0" applyFont="1" applyFill="1" applyBorder="1" applyAlignment="1">
      <alignment/>
    </xf>
    <xf numFmtId="0" fontId="15" fillId="33" borderId="1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10" fillId="0" borderId="10" xfId="0" applyFont="1" applyBorder="1" applyAlignment="1">
      <alignment/>
    </xf>
    <xf numFmtId="0" fontId="8" fillId="33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6" fillId="33" borderId="0" xfId="0" applyFont="1" applyFill="1" applyAlignment="1">
      <alignment wrapText="1"/>
    </xf>
    <xf numFmtId="212" fontId="10" fillId="0" borderId="0" xfId="0" applyNumberFormat="1" applyFont="1" applyAlignment="1">
      <alignment/>
    </xf>
    <xf numFmtId="2" fontId="8" fillId="0" borderId="11" xfId="0" applyNumberFormat="1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10" fillId="33" borderId="0" xfId="0" applyFont="1" applyFill="1" applyAlignment="1">
      <alignment vertical="center" wrapText="1"/>
    </xf>
    <xf numFmtId="0" fontId="6" fillId="0" borderId="0" xfId="0" applyFont="1" applyAlignment="1">
      <alignment/>
    </xf>
    <xf numFmtId="0" fontId="10" fillId="33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15" fillId="33" borderId="0" xfId="0" applyFont="1" applyFill="1" applyAlignment="1">
      <alignment horizontal="left" vertical="center" wrapText="1"/>
    </xf>
    <xf numFmtId="0" fontId="8" fillId="0" borderId="10" xfId="0" applyFont="1" applyBorder="1" applyAlignment="1">
      <alignment horizontal="left" wrapText="1"/>
    </xf>
    <xf numFmtId="0" fontId="17" fillId="0" borderId="0" xfId="0" applyFont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6" fillId="33" borderId="0" xfId="0" applyFont="1" applyFill="1" applyAlignment="1">
      <alignment horizontal="left" wrapText="1"/>
    </xf>
    <xf numFmtId="0" fontId="6" fillId="0" borderId="1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/>
    </xf>
    <xf numFmtId="0" fontId="10" fillId="0" borderId="22" xfId="0" applyFont="1" applyBorder="1" applyAlignment="1">
      <alignment horizontal="left"/>
    </xf>
    <xf numFmtId="14" fontId="0" fillId="0" borderId="0" xfId="0" applyNumberFormat="1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70"/>
  <sheetViews>
    <sheetView tabSelected="1" view="pageBreakPreview" zoomScale="90" zoomScaleNormal="80" zoomScaleSheetLayoutView="90" workbookViewId="0" topLeftCell="A25">
      <selection activeCell="C22" sqref="C22:M22"/>
    </sheetView>
  </sheetViews>
  <sheetFormatPr defaultColWidth="9.00390625" defaultRowHeight="12.75"/>
  <cols>
    <col min="1" max="1" width="13.625" style="3" customWidth="1"/>
    <col min="2" max="2" width="29.625" style="3" customWidth="1"/>
    <col min="3" max="3" width="13.25390625" style="3" customWidth="1"/>
    <col min="4" max="4" width="26.375" style="3" customWidth="1"/>
    <col min="5" max="5" width="17.75390625" style="3" customWidth="1"/>
    <col min="6" max="6" width="18.125" style="3" customWidth="1"/>
    <col min="7" max="7" width="18.375" style="3" customWidth="1"/>
    <col min="8" max="8" width="8.875" style="3" customWidth="1"/>
    <col min="9" max="9" width="6.75390625" style="3" customWidth="1"/>
    <col min="10" max="10" width="7.75390625" style="3" customWidth="1"/>
    <col min="11" max="11" width="9.125" style="3" customWidth="1"/>
    <col min="12" max="12" width="13.625" style="3" customWidth="1"/>
    <col min="13" max="13" width="9.125" style="3" customWidth="1"/>
    <col min="14" max="16384" width="9.125" style="3" customWidth="1"/>
  </cols>
  <sheetData>
    <row r="1" spans="1:14" ht="18.75">
      <c r="A1" s="24"/>
      <c r="B1" s="13"/>
      <c r="C1" s="13"/>
      <c r="D1" s="13"/>
      <c r="E1" s="13"/>
      <c r="F1" s="25" t="s">
        <v>19</v>
      </c>
      <c r="G1" s="13"/>
      <c r="H1" s="13"/>
      <c r="I1" s="13"/>
      <c r="J1" s="13"/>
      <c r="K1" s="13"/>
      <c r="L1" s="13"/>
      <c r="M1" s="13"/>
      <c r="N1" s="13"/>
    </row>
    <row r="2" spans="1:14" ht="18.75">
      <c r="A2" s="24"/>
      <c r="B2" s="13"/>
      <c r="C2" s="13"/>
      <c r="D2" s="13"/>
      <c r="E2" s="13"/>
      <c r="F2" s="25" t="s">
        <v>55</v>
      </c>
      <c r="G2" s="13"/>
      <c r="H2" s="13"/>
      <c r="I2" s="13"/>
      <c r="J2" s="13"/>
      <c r="K2" s="13"/>
      <c r="L2" s="13"/>
      <c r="M2" s="13"/>
      <c r="N2" s="13"/>
    </row>
    <row r="3" spans="1:14" ht="18.75">
      <c r="A3" s="24"/>
      <c r="B3" s="13"/>
      <c r="C3" s="13"/>
      <c r="D3" s="13"/>
      <c r="E3" s="13"/>
      <c r="F3" s="25" t="s">
        <v>20</v>
      </c>
      <c r="G3" s="13"/>
      <c r="H3" s="13"/>
      <c r="I3" s="13"/>
      <c r="J3" s="13"/>
      <c r="K3" s="13"/>
      <c r="L3" s="13"/>
      <c r="M3" s="13"/>
      <c r="N3" s="13"/>
    </row>
    <row r="4" spans="1:14" ht="15.75">
      <c r="A4" s="26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15.75">
      <c r="A5" s="26"/>
      <c r="B5" s="13"/>
      <c r="C5" s="13"/>
      <c r="D5" s="13"/>
      <c r="E5" s="13"/>
      <c r="F5" s="18" t="s">
        <v>21</v>
      </c>
      <c r="G5" s="18"/>
      <c r="H5" s="18"/>
      <c r="I5" s="13"/>
      <c r="J5" s="13"/>
      <c r="K5" s="13"/>
      <c r="L5" s="13"/>
      <c r="M5" s="13"/>
      <c r="N5" s="13"/>
    </row>
    <row r="6" spans="1:15" ht="44.25" customHeight="1">
      <c r="A6" s="26"/>
      <c r="B6" s="13"/>
      <c r="C6" s="13"/>
      <c r="D6" s="13"/>
      <c r="E6" s="13"/>
      <c r="F6" s="125" t="s">
        <v>134</v>
      </c>
      <c r="G6" s="125"/>
      <c r="H6" s="125"/>
      <c r="I6" s="125"/>
      <c r="J6" s="125"/>
      <c r="K6" s="125"/>
      <c r="L6" s="125"/>
      <c r="M6" s="125"/>
      <c r="N6" s="93"/>
      <c r="O6" s="5"/>
    </row>
    <row r="7" spans="1:15" ht="15.75">
      <c r="A7" s="26"/>
      <c r="B7" s="13"/>
      <c r="C7" s="13"/>
      <c r="D7" s="13"/>
      <c r="E7" s="13"/>
      <c r="F7" s="94" t="s">
        <v>22</v>
      </c>
      <c r="G7" s="95"/>
      <c r="H7" s="95"/>
      <c r="I7" s="95"/>
      <c r="J7" s="95"/>
      <c r="K7" s="95"/>
      <c r="L7" s="95"/>
      <c r="M7" s="95"/>
      <c r="N7" s="95"/>
      <c r="O7" s="6"/>
    </row>
    <row r="8" spans="1:16" ht="15.75">
      <c r="A8" s="26"/>
      <c r="B8" s="13"/>
      <c r="C8" s="13"/>
      <c r="D8" s="13"/>
      <c r="E8" s="13"/>
      <c r="F8" s="96" t="s">
        <v>54</v>
      </c>
      <c r="G8" s="96"/>
      <c r="H8" s="96"/>
      <c r="I8" s="96"/>
      <c r="J8" s="96"/>
      <c r="K8" s="96"/>
      <c r="L8" s="96"/>
      <c r="M8" s="97"/>
      <c r="N8" s="98"/>
      <c r="O8" s="7"/>
      <c r="P8" s="7"/>
    </row>
    <row r="9" spans="1:16" ht="12.75">
      <c r="A9" s="27"/>
      <c r="B9" s="13"/>
      <c r="C9" s="13"/>
      <c r="D9" s="13"/>
      <c r="E9" s="13"/>
      <c r="F9" s="94" t="s">
        <v>23</v>
      </c>
      <c r="G9" s="94"/>
      <c r="H9" s="94"/>
      <c r="I9" s="94"/>
      <c r="J9" s="94"/>
      <c r="K9" s="94"/>
      <c r="L9" s="94"/>
      <c r="M9" s="94"/>
      <c r="N9" s="94"/>
      <c r="O9" s="8"/>
      <c r="P9" s="8"/>
    </row>
    <row r="10" spans="1:14" ht="12.75">
      <c r="A10" s="13"/>
      <c r="B10" s="13"/>
      <c r="C10" s="13"/>
      <c r="D10" s="13"/>
      <c r="E10" s="13"/>
      <c r="F10" s="99"/>
      <c r="G10" s="99"/>
      <c r="H10" s="99"/>
      <c r="I10" s="99"/>
      <c r="J10" s="99"/>
      <c r="K10" s="99"/>
      <c r="L10" s="99"/>
      <c r="M10" s="99"/>
      <c r="N10" s="99"/>
    </row>
    <row r="11" spans="1:14" ht="15.75">
      <c r="A11" s="26"/>
      <c r="B11" s="13"/>
      <c r="C11" s="13"/>
      <c r="D11" s="13"/>
      <c r="E11" s="13"/>
      <c r="F11" s="99" t="s">
        <v>133</v>
      </c>
      <c r="G11" s="99"/>
      <c r="H11" s="99"/>
      <c r="I11" s="99"/>
      <c r="J11" s="99"/>
      <c r="K11" s="99"/>
      <c r="L11" s="99"/>
      <c r="M11" s="99"/>
      <c r="N11" s="99"/>
    </row>
    <row r="12" spans="1:15" ht="24.75" customHeight="1">
      <c r="A12" s="26"/>
      <c r="B12" s="13"/>
      <c r="C12" s="13"/>
      <c r="D12" s="13"/>
      <c r="E12" s="13"/>
      <c r="F12" s="110" t="s">
        <v>78</v>
      </c>
      <c r="G12" s="110"/>
      <c r="H12" s="110"/>
      <c r="I12" s="110"/>
      <c r="J12" s="110"/>
      <c r="K12" s="110"/>
      <c r="L12" s="110"/>
      <c r="M12" s="110"/>
      <c r="N12" s="108"/>
      <c r="O12" s="4"/>
    </row>
    <row r="13" spans="1:14" ht="18.75">
      <c r="A13" s="28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18.75">
      <c r="A14" s="127" t="s">
        <v>24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78"/>
    </row>
    <row r="15" spans="1:14" ht="18.75">
      <c r="A15" s="127" t="s">
        <v>47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78"/>
    </row>
    <row r="16" spans="1:14" ht="18.75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3"/>
    </row>
    <row r="17" spans="1:14" ht="18.75">
      <c r="A17" s="10" t="s">
        <v>70</v>
      </c>
      <c r="B17" s="47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3"/>
    </row>
    <row r="18" spans="1:14" ht="18.75">
      <c r="A18" s="12" t="s">
        <v>58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 ht="18.75">
      <c r="A19" s="10" t="s">
        <v>69</v>
      </c>
      <c r="B19" s="47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3"/>
    </row>
    <row r="20" spans="1:14" ht="18.75">
      <c r="A20" s="12" t="s">
        <v>59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4" ht="6.75" customHeight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4" ht="39" customHeight="1">
      <c r="A22" s="14" t="s">
        <v>68</v>
      </c>
      <c r="B22" s="21" t="s">
        <v>57</v>
      </c>
      <c r="C22" s="126" t="s">
        <v>124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3"/>
    </row>
    <row r="23" spans="1:14" s="6" customFormat="1" ht="18.75" customHeight="1">
      <c r="A23" s="15" t="s">
        <v>56</v>
      </c>
      <c r="B23" s="16" t="s">
        <v>104</v>
      </c>
      <c r="C23" s="133" t="s">
        <v>60</v>
      </c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5"/>
    </row>
    <row r="24" spans="1:14" ht="42" customHeight="1">
      <c r="A24" s="112" t="s">
        <v>132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20"/>
    </row>
    <row r="25" spans="1:14" ht="23.25" customHeight="1">
      <c r="A25" s="124" t="s">
        <v>61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07"/>
    </row>
    <row r="26" spans="1:18" s="1" customFormat="1" ht="15.75">
      <c r="A26" s="17" t="s">
        <v>8</v>
      </c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</row>
    <row r="27" spans="1:18" s="1" customFormat="1" ht="15.75">
      <c r="A27" s="17" t="s">
        <v>9</v>
      </c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</row>
    <row r="28" spans="1:18" s="1" customFormat="1" ht="17.25" customHeight="1">
      <c r="A28" s="17" t="s">
        <v>17</v>
      </c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</row>
    <row r="29" spans="1:18" s="1" customFormat="1" ht="15.75">
      <c r="A29" s="17" t="s">
        <v>48</v>
      </c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</row>
    <row r="30" spans="1:18" s="1" customFormat="1" ht="29.25" customHeight="1">
      <c r="A30" s="134" t="s">
        <v>123</v>
      </c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8"/>
      <c r="M30" s="18"/>
      <c r="N30" s="18"/>
      <c r="O30" s="18"/>
      <c r="P30" s="18"/>
      <c r="Q30" s="18"/>
      <c r="R30" s="18"/>
    </row>
    <row r="31" spans="1:18" s="1" customFormat="1" ht="15.75">
      <c r="A31" s="17" t="s">
        <v>62</v>
      </c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</row>
    <row r="32" spans="1:18" s="1" customFormat="1" ht="15.75" customHeight="1">
      <c r="A32" s="111" t="s">
        <v>131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09"/>
      <c r="O32" s="18"/>
      <c r="P32" s="18"/>
      <c r="Q32" s="18"/>
      <c r="R32" s="18"/>
    </row>
    <row r="33" spans="1:18" s="1" customFormat="1" ht="15.75" customHeight="1">
      <c r="A33" s="111" t="s">
        <v>63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9"/>
      <c r="O33" s="18"/>
      <c r="P33" s="18"/>
      <c r="Q33" s="18"/>
      <c r="R33" s="18"/>
    </row>
    <row r="34" spans="1:18" s="1" customFormat="1" ht="18.75" customHeight="1">
      <c r="A34" s="111" t="s">
        <v>64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9"/>
      <c r="O34" s="18"/>
      <c r="P34" s="18"/>
      <c r="Q34" s="18"/>
      <c r="R34" s="18"/>
    </row>
    <row r="35" spans="1:18" s="2" customFormat="1" ht="15" customHeight="1">
      <c r="A35" s="111" t="s">
        <v>18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9"/>
      <c r="O35" s="9"/>
      <c r="P35" s="9"/>
      <c r="Q35" s="9"/>
      <c r="R35" s="9"/>
    </row>
    <row r="36" spans="1:18" s="2" customFormat="1" ht="18" customHeight="1">
      <c r="A36" s="111" t="s">
        <v>114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77"/>
      <c r="O36" s="9"/>
      <c r="P36" s="9"/>
      <c r="Q36" s="9"/>
      <c r="R36" s="9"/>
    </row>
    <row r="37" spans="1:18" s="2" customFormat="1" ht="31.5" customHeight="1">
      <c r="A37" s="111" t="s">
        <v>127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77"/>
      <c r="O37" s="9"/>
      <c r="P37" s="9"/>
      <c r="Q37" s="9"/>
      <c r="R37" s="9"/>
    </row>
    <row r="38" spans="1:18" s="2" customFormat="1" ht="17.25" customHeight="1">
      <c r="A38" s="135" t="s">
        <v>125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9"/>
      <c r="O38" s="9"/>
      <c r="P38" s="9"/>
      <c r="Q38" s="9"/>
      <c r="R38" s="9"/>
    </row>
    <row r="39" spans="1:18" s="2" customFormat="1" ht="18.75" customHeight="1">
      <c r="A39" s="111" t="s">
        <v>126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9"/>
      <c r="O39" s="9"/>
      <c r="P39" s="9"/>
      <c r="Q39" s="9"/>
      <c r="R39" s="9"/>
    </row>
    <row r="40" spans="1:18" s="2" customFormat="1" ht="31.5" customHeight="1">
      <c r="A40" s="111" t="s">
        <v>128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9"/>
      <c r="O40" s="9"/>
      <c r="P40" s="9"/>
      <c r="Q40" s="9"/>
      <c r="R40" s="9"/>
    </row>
    <row r="41" spans="1:18" s="2" customFormat="1" ht="31.5" customHeight="1">
      <c r="A41" s="111" t="s">
        <v>130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9"/>
      <c r="O41" s="9"/>
      <c r="P41" s="9"/>
      <c r="Q41" s="9"/>
      <c r="R41" s="9"/>
    </row>
    <row r="42" spans="1:18" s="2" customFormat="1" ht="9" customHeight="1">
      <c r="A42" s="104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1:14" ht="19.5" customHeight="1">
      <c r="A43" s="112" t="s">
        <v>65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03"/>
    </row>
    <row r="44" spans="1:14" ht="32.25" customHeight="1">
      <c r="A44" s="113" t="s">
        <v>66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20"/>
    </row>
    <row r="45" spans="1:14" ht="21.75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</row>
    <row r="46" spans="1:14" ht="18.75" customHeight="1">
      <c r="A46" s="112" t="s">
        <v>25</v>
      </c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20"/>
    </row>
    <row r="47" spans="1:14" ht="10.5" customHeight="1">
      <c r="A47" s="29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</row>
    <row r="48" spans="1:14" ht="22.5" customHeight="1">
      <c r="A48" s="31" t="s">
        <v>4</v>
      </c>
      <c r="B48" s="31" t="s">
        <v>26</v>
      </c>
      <c r="C48" s="31" t="s">
        <v>27</v>
      </c>
      <c r="D48" s="116" t="s">
        <v>28</v>
      </c>
      <c r="E48" s="116"/>
      <c r="F48" s="116"/>
      <c r="G48" s="116"/>
      <c r="H48" s="116"/>
      <c r="I48" s="13"/>
      <c r="J48" s="13"/>
      <c r="K48" s="13"/>
      <c r="L48" s="13"/>
      <c r="M48" s="13"/>
      <c r="N48" s="13"/>
    </row>
    <row r="49" spans="1:14" ht="26.25" customHeight="1">
      <c r="A49" s="31" t="s">
        <v>67</v>
      </c>
      <c r="B49" s="31" t="s">
        <v>67</v>
      </c>
      <c r="C49" s="31" t="s">
        <v>67</v>
      </c>
      <c r="D49" s="130" t="s">
        <v>67</v>
      </c>
      <c r="E49" s="131"/>
      <c r="F49" s="131"/>
      <c r="G49" s="131"/>
      <c r="H49" s="132"/>
      <c r="I49" s="13"/>
      <c r="J49" s="13"/>
      <c r="K49" s="13"/>
      <c r="L49" s="13"/>
      <c r="M49" s="13"/>
      <c r="N49" s="13"/>
    </row>
    <row r="50" spans="1:14" ht="33" customHeight="1">
      <c r="A50" s="1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</row>
    <row r="51" spans="1:14" ht="18.75">
      <c r="A51" s="12" t="s">
        <v>29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4" ht="17.25" customHeight="1">
      <c r="A52" s="13"/>
      <c r="B52" s="13"/>
      <c r="C52" s="13"/>
      <c r="D52" s="13"/>
      <c r="E52" s="13"/>
      <c r="F52" s="13"/>
      <c r="G52" s="32" t="s">
        <v>30</v>
      </c>
      <c r="H52" s="13"/>
      <c r="I52" s="13"/>
      <c r="J52" s="13"/>
      <c r="K52" s="13"/>
      <c r="L52" s="13"/>
      <c r="M52" s="13"/>
      <c r="N52" s="13"/>
    </row>
    <row r="53" spans="1:14" s="50" customFormat="1" ht="25.5" customHeight="1">
      <c r="A53" s="116" t="s">
        <v>4</v>
      </c>
      <c r="B53" s="116" t="s">
        <v>7</v>
      </c>
      <c r="C53" s="116" t="s">
        <v>27</v>
      </c>
      <c r="D53" s="122" t="s">
        <v>103</v>
      </c>
      <c r="E53" s="122" t="s">
        <v>71</v>
      </c>
      <c r="F53" s="116" t="s">
        <v>31</v>
      </c>
      <c r="G53" s="116" t="s">
        <v>32</v>
      </c>
      <c r="H53" s="49"/>
      <c r="I53" s="49"/>
      <c r="J53" s="49"/>
      <c r="K53" s="49"/>
      <c r="L53" s="49"/>
      <c r="M53" s="49"/>
      <c r="N53" s="49"/>
    </row>
    <row r="54" spans="1:14" s="50" customFormat="1" ht="18" customHeight="1">
      <c r="A54" s="116"/>
      <c r="B54" s="116"/>
      <c r="C54" s="116"/>
      <c r="D54" s="123"/>
      <c r="E54" s="123"/>
      <c r="F54" s="116"/>
      <c r="G54" s="116"/>
      <c r="H54" s="49"/>
      <c r="I54" s="49"/>
      <c r="J54" s="49"/>
      <c r="K54" s="49"/>
      <c r="L54" s="49"/>
      <c r="M54" s="49"/>
      <c r="N54" s="49"/>
    </row>
    <row r="55" spans="1:14" ht="15">
      <c r="A55" s="30">
        <v>1</v>
      </c>
      <c r="B55" s="30">
        <v>2</v>
      </c>
      <c r="C55" s="30">
        <v>3</v>
      </c>
      <c r="D55" s="30">
        <v>4</v>
      </c>
      <c r="E55" s="30">
        <v>5</v>
      </c>
      <c r="F55" s="30">
        <v>6</v>
      </c>
      <c r="G55" s="30">
        <v>7</v>
      </c>
      <c r="H55" s="13"/>
      <c r="I55" s="13"/>
      <c r="J55" s="13"/>
      <c r="K55" s="13"/>
      <c r="L55" s="13"/>
      <c r="M55" s="13"/>
      <c r="N55" s="13"/>
    </row>
    <row r="56" spans="1:14" ht="18.75">
      <c r="A56" s="31">
        <v>1</v>
      </c>
      <c r="B56" s="55" t="s">
        <v>49</v>
      </c>
      <c r="C56" s="56" t="s">
        <v>57</v>
      </c>
      <c r="D56" s="51" t="s">
        <v>75</v>
      </c>
      <c r="E56" s="33"/>
      <c r="F56" s="33"/>
      <c r="G56" s="33"/>
      <c r="H56" s="13"/>
      <c r="I56" s="13"/>
      <c r="J56" s="13"/>
      <c r="K56" s="13"/>
      <c r="L56" s="13"/>
      <c r="M56" s="13"/>
      <c r="N56" s="13"/>
    </row>
    <row r="57" spans="1:14" ht="47.25" customHeight="1">
      <c r="A57" s="31"/>
      <c r="B57" s="31"/>
      <c r="C57" s="31"/>
      <c r="D57" s="52" t="s">
        <v>50</v>
      </c>
      <c r="E57" s="83">
        <f>23159.87+22.465-322.025</f>
        <v>22860.309999999998</v>
      </c>
      <c r="F57" s="83">
        <v>3.638</v>
      </c>
      <c r="G57" s="83">
        <f>SUM(E57:F57)</f>
        <v>22863.947999999997</v>
      </c>
      <c r="H57" s="13"/>
      <c r="I57" s="13"/>
      <c r="J57" s="13"/>
      <c r="K57" s="13"/>
      <c r="L57" s="13"/>
      <c r="M57" s="13"/>
      <c r="N57" s="13"/>
    </row>
    <row r="58" spans="1:14" ht="18.75">
      <c r="A58" s="31">
        <v>2</v>
      </c>
      <c r="B58" s="55" t="s">
        <v>49</v>
      </c>
      <c r="C58" s="56" t="s">
        <v>57</v>
      </c>
      <c r="D58" s="51" t="s">
        <v>76</v>
      </c>
      <c r="E58" s="83"/>
      <c r="F58" s="83"/>
      <c r="G58" s="83"/>
      <c r="H58" s="13"/>
      <c r="I58" s="13"/>
      <c r="J58" s="13"/>
      <c r="K58" s="13"/>
      <c r="L58" s="13"/>
      <c r="M58" s="13"/>
      <c r="N58" s="13"/>
    </row>
    <row r="59" spans="1:14" ht="36.75" customHeight="1">
      <c r="A59" s="31"/>
      <c r="B59" s="31"/>
      <c r="C59" s="31"/>
      <c r="D59" s="53" t="s">
        <v>74</v>
      </c>
      <c r="E59" s="84"/>
      <c r="F59" s="83">
        <f>509.4+48.772</f>
        <v>558.172</v>
      </c>
      <c r="G59" s="83">
        <f>SUM(E59:F59)</f>
        <v>558.172</v>
      </c>
      <c r="H59" s="13"/>
      <c r="I59" s="13"/>
      <c r="J59" s="13"/>
      <c r="K59" s="13"/>
      <c r="L59" s="13"/>
      <c r="M59" s="13"/>
      <c r="N59" s="13"/>
    </row>
    <row r="60" spans="1:14" ht="18.75">
      <c r="A60" s="30"/>
      <c r="B60" s="34"/>
      <c r="C60" s="35"/>
      <c r="D60" s="22" t="s">
        <v>34</v>
      </c>
      <c r="E60" s="85">
        <f>E57+E59</f>
        <v>22860.309999999998</v>
      </c>
      <c r="F60" s="85">
        <f>F57+F59</f>
        <v>561.8100000000001</v>
      </c>
      <c r="G60" s="85">
        <f>G57+G59</f>
        <v>23422.119999999995</v>
      </c>
      <c r="H60" s="13"/>
      <c r="I60" s="13"/>
      <c r="J60" s="13"/>
      <c r="K60" s="13"/>
      <c r="L60" s="13"/>
      <c r="M60" s="13"/>
      <c r="N60" s="13"/>
    </row>
    <row r="61" spans="1:14" ht="31.5" customHeight="1">
      <c r="A61" s="12"/>
      <c r="B61" s="13"/>
      <c r="C61" s="13"/>
      <c r="D61" s="36"/>
      <c r="E61" s="13"/>
      <c r="F61" s="13"/>
      <c r="G61" s="105"/>
      <c r="H61" s="13"/>
      <c r="I61" s="13"/>
      <c r="J61" s="13"/>
      <c r="K61" s="13"/>
      <c r="L61" s="13"/>
      <c r="M61" s="13"/>
      <c r="N61" s="13"/>
    </row>
    <row r="62" spans="1:14" ht="18.75">
      <c r="A62" s="12" t="s">
        <v>35</v>
      </c>
      <c r="B62" s="13"/>
      <c r="C62" s="13"/>
      <c r="D62" s="37"/>
      <c r="E62" s="13"/>
      <c r="F62" s="13"/>
      <c r="G62" s="13"/>
      <c r="H62" s="13"/>
      <c r="I62" s="13"/>
      <c r="J62" s="13"/>
      <c r="K62" s="13"/>
      <c r="L62" s="13"/>
      <c r="M62" s="13"/>
      <c r="N62" s="13"/>
    </row>
    <row r="63" spans="2:14" ht="15">
      <c r="B63" s="13"/>
      <c r="C63" s="13"/>
      <c r="D63" s="39"/>
      <c r="E63" s="13"/>
      <c r="F63" s="38" t="s">
        <v>30</v>
      </c>
      <c r="G63" s="13"/>
      <c r="H63" s="13"/>
      <c r="I63" s="13"/>
      <c r="J63" s="13"/>
      <c r="K63" s="13"/>
      <c r="L63" s="13"/>
      <c r="M63" s="13"/>
      <c r="N63" s="13"/>
    </row>
    <row r="64" spans="1:14" ht="43.5" customHeight="1">
      <c r="A64" s="119" t="s">
        <v>36</v>
      </c>
      <c r="B64" s="120"/>
      <c r="C64" s="48" t="s">
        <v>7</v>
      </c>
      <c r="D64" s="48" t="s">
        <v>71</v>
      </c>
      <c r="E64" s="48" t="s">
        <v>31</v>
      </c>
      <c r="F64" s="48" t="s">
        <v>32</v>
      </c>
      <c r="G64" s="13"/>
      <c r="H64" s="13"/>
      <c r="I64" s="13"/>
      <c r="J64" s="13"/>
      <c r="K64" s="13"/>
      <c r="L64" s="13"/>
      <c r="M64" s="13"/>
      <c r="N64" s="13"/>
    </row>
    <row r="65" spans="1:14" s="23" customFormat="1" ht="15">
      <c r="A65" s="128">
        <v>1</v>
      </c>
      <c r="B65" s="129"/>
      <c r="C65" s="30">
        <v>2</v>
      </c>
      <c r="D65" s="30">
        <v>3</v>
      </c>
      <c r="E65" s="30">
        <v>4</v>
      </c>
      <c r="F65" s="30">
        <v>5</v>
      </c>
      <c r="G65" s="40"/>
      <c r="H65" s="40"/>
      <c r="I65" s="40"/>
      <c r="J65" s="40"/>
      <c r="K65" s="40"/>
      <c r="L65" s="40"/>
      <c r="M65" s="40"/>
      <c r="N65" s="40"/>
    </row>
    <row r="66" spans="1:14" ht="58.5" customHeight="1">
      <c r="A66" s="117" t="s">
        <v>77</v>
      </c>
      <c r="B66" s="118"/>
      <c r="C66" s="56" t="s">
        <v>49</v>
      </c>
      <c r="D66" s="86">
        <v>0</v>
      </c>
      <c r="E66" s="86">
        <f>F59</f>
        <v>558.172</v>
      </c>
      <c r="F66" s="86">
        <f>SUM(D66:E66)</f>
        <v>558.172</v>
      </c>
      <c r="G66" s="13"/>
      <c r="H66" s="13"/>
      <c r="I66" s="13"/>
      <c r="J66" s="13"/>
      <c r="K66" s="13"/>
      <c r="L66" s="13"/>
      <c r="M66" s="13"/>
      <c r="N66" s="13"/>
    </row>
    <row r="67" spans="1:14" s="46" customFormat="1" ht="30" customHeight="1">
      <c r="A67" s="114" t="str">
        <f>D60</f>
        <v>Усього</v>
      </c>
      <c r="B67" s="115"/>
      <c r="C67" s="58"/>
      <c r="D67" s="87">
        <f>D66</f>
        <v>0</v>
      </c>
      <c r="E67" s="87">
        <f>E66</f>
        <v>558.172</v>
      </c>
      <c r="F67" s="87">
        <f>F66</f>
        <v>558.172</v>
      </c>
      <c r="G67" s="45"/>
      <c r="H67" s="45"/>
      <c r="I67" s="45"/>
      <c r="J67" s="45"/>
      <c r="K67" s="45"/>
      <c r="L67" s="45"/>
      <c r="M67" s="45"/>
      <c r="N67" s="45"/>
    </row>
    <row r="68" spans="1:14" ht="12.75">
      <c r="A68" s="13"/>
      <c r="B68" s="13"/>
      <c r="C68" s="13"/>
      <c r="D68" s="88"/>
      <c r="E68" s="88"/>
      <c r="F68" s="88"/>
      <c r="G68" s="13"/>
      <c r="H68" s="13"/>
      <c r="I68" s="13"/>
      <c r="J68" s="13"/>
      <c r="K68" s="13"/>
      <c r="L68" s="13"/>
      <c r="M68" s="13"/>
      <c r="N68" s="13"/>
    </row>
    <row r="69" spans="1:14" ht="15" customHeight="1">
      <c r="A69" s="12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</row>
    <row r="70" ht="12.75">
      <c r="A70" s="13"/>
    </row>
  </sheetData>
  <sheetProtection/>
  <mergeCells count="36">
    <mergeCell ref="C53:C54"/>
    <mergeCell ref="A30:K30"/>
    <mergeCell ref="A33:M33"/>
    <mergeCell ref="A38:M38"/>
    <mergeCell ref="A39:M39"/>
    <mergeCell ref="A37:M37"/>
    <mergeCell ref="F6:M6"/>
    <mergeCell ref="A24:M24"/>
    <mergeCell ref="C22:M22"/>
    <mergeCell ref="A14:M14"/>
    <mergeCell ref="A65:B65"/>
    <mergeCell ref="D49:H49"/>
    <mergeCell ref="C23:M23"/>
    <mergeCell ref="A41:M41"/>
    <mergeCell ref="A15:M15"/>
    <mergeCell ref="A34:M34"/>
    <mergeCell ref="A16:M16"/>
    <mergeCell ref="D53:D54"/>
    <mergeCell ref="E53:E54"/>
    <mergeCell ref="B53:B54"/>
    <mergeCell ref="G53:G54"/>
    <mergeCell ref="F53:F54"/>
    <mergeCell ref="A36:M36"/>
    <mergeCell ref="D48:H48"/>
    <mergeCell ref="A40:M40"/>
    <mergeCell ref="A25:M25"/>
    <mergeCell ref="F12:M12"/>
    <mergeCell ref="A32:M32"/>
    <mergeCell ref="A35:M35"/>
    <mergeCell ref="A43:M43"/>
    <mergeCell ref="A44:M44"/>
    <mergeCell ref="A67:B67"/>
    <mergeCell ref="A53:A54"/>
    <mergeCell ref="A66:B66"/>
    <mergeCell ref="A64:B64"/>
    <mergeCell ref="A46:M46"/>
  </mergeCells>
  <printOptions/>
  <pageMargins left="0.7086614173228347" right="0.7086614173228347" top="0.7480314960629921" bottom="0.35433070866141736" header="0.31496062992125984" footer="0.31496062992125984"/>
  <pageSetup fitToHeight="2" fitToWidth="1" horizontalDpi="600" verticalDpi="600" orientation="landscape" paperSize="9" scale="69" r:id="rId1"/>
  <rowBreaks count="2" manualBreakCount="2">
    <brk id="37" max="12" man="1"/>
    <brk id="6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32"/>
  <sheetViews>
    <sheetView view="pageBreakPreview" zoomScale="90" zoomScaleNormal="80" zoomScaleSheetLayoutView="90" workbookViewId="0" topLeftCell="B1">
      <selection activeCell="F31" sqref="F31"/>
    </sheetView>
  </sheetViews>
  <sheetFormatPr defaultColWidth="9.00390625" defaultRowHeight="12.75"/>
  <cols>
    <col min="1" max="1" width="8.00390625" style="23" customWidth="1"/>
    <col min="2" max="2" width="14.375" style="3" customWidth="1"/>
    <col min="3" max="3" width="97.00390625" style="3" customWidth="1"/>
    <col min="4" max="4" width="18.875" style="3" customWidth="1"/>
    <col min="5" max="5" width="47.75390625" style="3" customWidth="1"/>
    <col min="6" max="6" width="29.00390625" style="3" customWidth="1"/>
    <col min="7" max="7" width="18.375" style="3" customWidth="1"/>
    <col min="8" max="8" width="8.875" style="3" customWidth="1"/>
    <col min="9" max="9" width="6.75390625" style="3" customWidth="1"/>
    <col min="10" max="10" width="7.75390625" style="3" customWidth="1"/>
    <col min="11" max="16384" width="9.125" style="3" customWidth="1"/>
  </cols>
  <sheetData>
    <row r="1" spans="1:14" ht="19.5" thickBot="1">
      <c r="A1" s="25" t="s">
        <v>37</v>
      </c>
      <c r="B1" s="13"/>
      <c r="C1" s="100"/>
      <c r="D1" s="100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s="64" customFormat="1" ht="36.75" customHeight="1">
      <c r="A2" s="80" t="s">
        <v>83</v>
      </c>
      <c r="B2" s="54" t="s">
        <v>7</v>
      </c>
      <c r="C2" s="48" t="s">
        <v>38</v>
      </c>
      <c r="D2" s="48" t="s">
        <v>10</v>
      </c>
      <c r="E2" s="48" t="s">
        <v>11</v>
      </c>
      <c r="F2" s="48" t="s">
        <v>39</v>
      </c>
      <c r="G2" s="63"/>
      <c r="H2" s="63"/>
      <c r="I2" s="63"/>
      <c r="J2" s="63"/>
      <c r="K2" s="63"/>
      <c r="L2" s="63"/>
      <c r="M2" s="63"/>
      <c r="N2" s="63"/>
    </row>
    <row r="3" spans="1:14" ht="15">
      <c r="A3" s="30">
        <v>1</v>
      </c>
      <c r="B3" s="30">
        <v>2</v>
      </c>
      <c r="C3" s="30">
        <v>3</v>
      </c>
      <c r="D3" s="30">
        <v>4</v>
      </c>
      <c r="E3" s="30">
        <v>5</v>
      </c>
      <c r="F3" s="30">
        <v>6</v>
      </c>
      <c r="G3" s="13"/>
      <c r="H3" s="13"/>
      <c r="I3" s="13"/>
      <c r="J3" s="13"/>
      <c r="K3" s="13"/>
      <c r="L3" s="13"/>
      <c r="M3" s="13"/>
      <c r="N3" s="13"/>
    </row>
    <row r="4" spans="1:14" ht="18.75" customHeight="1">
      <c r="A4" s="31">
        <v>1</v>
      </c>
      <c r="B4" s="56"/>
      <c r="C4" s="67" t="s">
        <v>72</v>
      </c>
      <c r="D4" s="65"/>
      <c r="E4" s="41"/>
      <c r="F4" s="65"/>
      <c r="G4" s="13"/>
      <c r="H4" s="13"/>
      <c r="I4" s="13"/>
      <c r="J4" s="13"/>
      <c r="K4" s="13"/>
      <c r="L4" s="13"/>
      <c r="M4" s="13"/>
      <c r="N4" s="13"/>
    </row>
    <row r="5" spans="1:14" ht="20.25" customHeight="1">
      <c r="A5" s="30"/>
      <c r="B5" s="76" t="s">
        <v>49</v>
      </c>
      <c r="C5" s="67" t="s">
        <v>84</v>
      </c>
      <c r="D5" s="65"/>
      <c r="E5" s="43"/>
      <c r="F5" s="65"/>
      <c r="G5" s="13"/>
      <c r="H5" s="13"/>
      <c r="I5" s="13"/>
      <c r="J5" s="13"/>
      <c r="K5" s="13"/>
      <c r="L5" s="13"/>
      <c r="M5" s="13"/>
      <c r="N5" s="13"/>
    </row>
    <row r="6" spans="1:14" ht="17.25" customHeight="1">
      <c r="A6" s="30"/>
      <c r="B6" s="41"/>
      <c r="C6" s="67" t="s">
        <v>85</v>
      </c>
      <c r="D6" s="65"/>
      <c r="E6" s="43"/>
      <c r="F6" s="65"/>
      <c r="G6" s="13"/>
      <c r="H6" s="13"/>
      <c r="I6" s="13"/>
      <c r="J6" s="13"/>
      <c r="K6" s="13"/>
      <c r="L6" s="13"/>
      <c r="M6" s="13"/>
      <c r="N6" s="13"/>
    </row>
    <row r="7" spans="1:14" ht="18.75">
      <c r="A7" s="30"/>
      <c r="B7" s="41"/>
      <c r="C7" s="68" t="s">
        <v>86</v>
      </c>
      <c r="D7" s="31" t="s">
        <v>88</v>
      </c>
      <c r="E7" s="44" t="s">
        <v>51</v>
      </c>
      <c r="F7" s="31" t="s">
        <v>52</v>
      </c>
      <c r="G7" s="13"/>
      <c r="H7" s="13"/>
      <c r="I7" s="13"/>
      <c r="J7" s="13"/>
      <c r="K7" s="13"/>
      <c r="L7" s="13"/>
      <c r="M7" s="13"/>
      <c r="N7" s="13"/>
    </row>
    <row r="8" spans="1:14" ht="47.25" customHeight="1">
      <c r="A8" s="30"/>
      <c r="B8" s="41"/>
      <c r="C8" s="68" t="s">
        <v>87</v>
      </c>
      <c r="D8" s="31" t="s">
        <v>89</v>
      </c>
      <c r="E8" s="44" t="s">
        <v>115</v>
      </c>
      <c r="F8" s="83">
        <f>'п1-9 '!E60</f>
        <v>22860.309999999998</v>
      </c>
      <c r="G8" s="66"/>
      <c r="H8" s="13"/>
      <c r="I8" s="13"/>
      <c r="J8" s="13"/>
      <c r="K8" s="13"/>
      <c r="L8" s="13"/>
      <c r="M8" s="13"/>
      <c r="N8" s="13"/>
    </row>
    <row r="9" spans="1:14" ht="18" customHeight="1">
      <c r="A9" s="30"/>
      <c r="B9" s="41"/>
      <c r="C9" s="67" t="s">
        <v>93</v>
      </c>
      <c r="D9" s="65"/>
      <c r="E9" s="43"/>
      <c r="F9" s="65"/>
      <c r="G9" s="13"/>
      <c r="H9" s="13"/>
      <c r="I9" s="13"/>
      <c r="J9" s="13"/>
      <c r="K9" s="13"/>
      <c r="L9" s="13"/>
      <c r="M9" s="13"/>
      <c r="N9" s="13"/>
    </row>
    <row r="10" spans="1:14" ht="30.75" customHeight="1">
      <c r="A10" s="30"/>
      <c r="B10" s="41"/>
      <c r="C10" s="65" t="s">
        <v>95</v>
      </c>
      <c r="D10" s="31" t="s">
        <v>88</v>
      </c>
      <c r="E10" s="92" t="s">
        <v>122</v>
      </c>
      <c r="F10" s="89">
        <v>1663</v>
      </c>
      <c r="G10" s="13"/>
      <c r="H10" s="13"/>
      <c r="I10" s="13"/>
      <c r="J10" s="13"/>
      <c r="K10" s="13"/>
      <c r="L10" s="13"/>
      <c r="M10" s="13"/>
      <c r="N10" s="13"/>
    </row>
    <row r="11" spans="1:14" ht="62.25" customHeight="1">
      <c r="A11" s="30"/>
      <c r="B11" s="41"/>
      <c r="C11" s="65" t="s">
        <v>96</v>
      </c>
      <c r="D11" s="31" t="s">
        <v>88</v>
      </c>
      <c r="E11" s="92" t="s">
        <v>122</v>
      </c>
      <c r="F11" s="102">
        <f>585+266</f>
        <v>851</v>
      </c>
      <c r="G11" s="13"/>
      <c r="H11" s="13"/>
      <c r="I11" s="13"/>
      <c r="J11" s="13"/>
      <c r="K11" s="13"/>
      <c r="L11" s="13"/>
      <c r="M11" s="13"/>
      <c r="N11" s="13"/>
    </row>
    <row r="12" spans="1:14" ht="17.25" customHeight="1">
      <c r="A12" s="30"/>
      <c r="B12" s="41"/>
      <c r="C12" s="69" t="s">
        <v>100</v>
      </c>
      <c r="D12" s="65"/>
      <c r="E12" s="43"/>
      <c r="F12" s="101"/>
      <c r="G12" s="13"/>
      <c r="H12" s="13"/>
      <c r="I12" s="13"/>
      <c r="J12" s="13"/>
      <c r="K12" s="13"/>
      <c r="L12" s="13"/>
      <c r="M12" s="13"/>
      <c r="N12" s="13"/>
    </row>
    <row r="13" spans="1:14" ht="37.5" customHeight="1">
      <c r="A13" s="30"/>
      <c r="B13" s="41"/>
      <c r="C13" s="70" t="s">
        <v>97</v>
      </c>
      <c r="D13" s="31" t="s">
        <v>88</v>
      </c>
      <c r="E13" s="44" t="s">
        <v>53</v>
      </c>
      <c r="F13" s="91">
        <f>F10/F7</f>
        <v>8.916890080428955</v>
      </c>
      <c r="G13" s="13"/>
      <c r="H13" s="13"/>
      <c r="I13" s="13"/>
      <c r="J13" s="13"/>
      <c r="K13" s="13"/>
      <c r="L13" s="13"/>
      <c r="M13" s="13"/>
      <c r="N13" s="13"/>
    </row>
    <row r="14" spans="1:14" ht="24" customHeight="1">
      <c r="A14" s="30"/>
      <c r="B14" s="41"/>
      <c r="C14" s="106" t="s">
        <v>129</v>
      </c>
      <c r="D14" s="31" t="s">
        <v>88</v>
      </c>
      <c r="E14" s="44" t="s">
        <v>53</v>
      </c>
      <c r="F14" s="91">
        <f>F11/F7</f>
        <v>4.563002680965147</v>
      </c>
      <c r="G14" s="13"/>
      <c r="H14" s="13"/>
      <c r="I14" s="13"/>
      <c r="J14" s="13"/>
      <c r="K14" s="13"/>
      <c r="L14" s="13"/>
      <c r="M14" s="13"/>
      <c r="N14" s="13"/>
    </row>
    <row r="15" spans="1:14" ht="19.5" customHeight="1">
      <c r="A15" s="30"/>
      <c r="B15" s="41"/>
      <c r="C15" s="65" t="s">
        <v>98</v>
      </c>
      <c r="D15" s="31" t="s">
        <v>89</v>
      </c>
      <c r="E15" s="44" t="s">
        <v>53</v>
      </c>
      <c r="F15" s="57">
        <f>F8/F7</f>
        <v>122.57538873994636</v>
      </c>
      <c r="G15" s="13"/>
      <c r="H15" s="13"/>
      <c r="I15" s="13"/>
      <c r="J15" s="13"/>
      <c r="K15" s="13"/>
      <c r="L15" s="13"/>
      <c r="M15" s="13"/>
      <c r="N15" s="13"/>
    </row>
    <row r="16" spans="1:14" ht="16.5" customHeight="1">
      <c r="A16" s="30"/>
      <c r="B16" s="41"/>
      <c r="C16" s="67" t="s">
        <v>12</v>
      </c>
      <c r="D16" s="65"/>
      <c r="E16" s="44"/>
      <c r="F16" s="31"/>
      <c r="G16" s="13"/>
      <c r="H16" s="13"/>
      <c r="I16" s="13"/>
      <c r="J16" s="13"/>
      <c r="K16" s="13"/>
      <c r="L16" s="13"/>
      <c r="M16" s="13"/>
      <c r="N16" s="13"/>
    </row>
    <row r="17" spans="1:14" ht="18.75" customHeight="1">
      <c r="A17" s="30"/>
      <c r="B17" s="41"/>
      <c r="C17" s="65" t="s">
        <v>90</v>
      </c>
      <c r="D17" s="31" t="s">
        <v>13</v>
      </c>
      <c r="E17" s="44" t="s">
        <v>53</v>
      </c>
      <c r="F17" s="31">
        <v>100</v>
      </c>
      <c r="G17" s="13"/>
      <c r="H17" s="13"/>
      <c r="I17" s="13"/>
      <c r="J17" s="13"/>
      <c r="K17" s="13"/>
      <c r="L17" s="13"/>
      <c r="M17" s="13"/>
      <c r="N17" s="13"/>
    </row>
    <row r="18" spans="1:14" ht="21.75" customHeight="1">
      <c r="A18" s="31">
        <v>2</v>
      </c>
      <c r="B18" s="56"/>
      <c r="C18" s="67" t="s">
        <v>73</v>
      </c>
      <c r="D18" s="31"/>
      <c r="E18" s="44"/>
      <c r="F18" s="31"/>
      <c r="G18" s="13"/>
      <c r="H18" s="13"/>
      <c r="I18" s="13"/>
      <c r="J18" s="13"/>
      <c r="K18" s="13"/>
      <c r="L18" s="13"/>
      <c r="M18" s="13"/>
      <c r="N18" s="13"/>
    </row>
    <row r="19" spans="1:14" ht="20.25" customHeight="1">
      <c r="A19" s="30"/>
      <c r="B19" s="76" t="s">
        <v>49</v>
      </c>
      <c r="C19" s="67" t="s">
        <v>74</v>
      </c>
      <c r="D19" s="31"/>
      <c r="E19" s="44"/>
      <c r="F19" s="31"/>
      <c r="G19" s="13"/>
      <c r="H19" s="13"/>
      <c r="I19" s="13"/>
      <c r="J19" s="13"/>
      <c r="K19" s="13"/>
      <c r="L19" s="13"/>
      <c r="M19" s="13"/>
      <c r="N19" s="13"/>
    </row>
    <row r="20" spans="1:14" ht="20.25" customHeight="1">
      <c r="A20" s="30"/>
      <c r="B20" s="67"/>
      <c r="C20" s="67" t="s">
        <v>85</v>
      </c>
      <c r="D20" s="31"/>
      <c r="E20" s="44"/>
      <c r="F20" s="31"/>
      <c r="G20" s="13"/>
      <c r="H20" s="13"/>
      <c r="I20" s="13"/>
      <c r="J20" s="13"/>
      <c r="K20" s="13"/>
      <c r="L20" s="13"/>
      <c r="M20" s="13"/>
      <c r="N20" s="13"/>
    </row>
    <row r="21" spans="1:14" ht="20.25" customHeight="1">
      <c r="A21" s="30"/>
      <c r="B21" s="41"/>
      <c r="C21" s="65" t="s">
        <v>91</v>
      </c>
      <c r="D21" s="31" t="s">
        <v>89</v>
      </c>
      <c r="E21" s="44" t="s">
        <v>92</v>
      </c>
      <c r="F21" s="86">
        <f>130+60+104.4+48.772</f>
        <v>343.17199999999997</v>
      </c>
      <c r="G21" s="13"/>
      <c r="H21" s="13"/>
      <c r="I21" s="13"/>
      <c r="J21" s="13"/>
      <c r="K21" s="13"/>
      <c r="L21" s="13"/>
      <c r="M21" s="13"/>
      <c r="N21" s="13"/>
    </row>
    <row r="22" spans="1:14" ht="21" customHeight="1">
      <c r="A22" s="30"/>
      <c r="B22" s="41"/>
      <c r="C22" s="65" t="s">
        <v>116</v>
      </c>
      <c r="D22" s="31" t="s">
        <v>89</v>
      </c>
      <c r="E22" s="44" t="s">
        <v>92</v>
      </c>
      <c r="F22" s="86">
        <f>165</f>
        <v>165</v>
      </c>
      <c r="G22" s="13"/>
      <c r="H22" s="13"/>
      <c r="I22" s="13"/>
      <c r="J22" s="13"/>
      <c r="K22" s="13"/>
      <c r="L22" s="13"/>
      <c r="M22" s="13"/>
      <c r="N22" s="13"/>
    </row>
    <row r="23" spans="1:14" ht="18.75" customHeight="1">
      <c r="A23" s="30"/>
      <c r="B23" s="41"/>
      <c r="C23" s="65" t="s">
        <v>117</v>
      </c>
      <c r="D23" s="31" t="s">
        <v>89</v>
      </c>
      <c r="E23" s="44" t="s">
        <v>92</v>
      </c>
      <c r="F23" s="86">
        <v>50</v>
      </c>
      <c r="G23" s="79"/>
      <c r="H23" s="13"/>
      <c r="I23" s="13"/>
      <c r="J23" s="13"/>
      <c r="K23" s="13"/>
      <c r="L23" s="13"/>
      <c r="M23" s="13"/>
      <c r="N23" s="13"/>
    </row>
    <row r="24" spans="1:14" ht="19.5" customHeight="1">
      <c r="A24" s="30"/>
      <c r="B24" s="41"/>
      <c r="C24" s="67" t="s">
        <v>93</v>
      </c>
      <c r="D24" s="31"/>
      <c r="E24" s="44"/>
      <c r="F24" s="31"/>
      <c r="G24" s="13"/>
      <c r="H24" s="13"/>
      <c r="I24" s="13"/>
      <c r="J24" s="13"/>
      <c r="K24" s="13"/>
      <c r="L24" s="13"/>
      <c r="M24" s="13"/>
      <c r="N24" s="13"/>
    </row>
    <row r="25" spans="1:14" ht="18.75" customHeight="1">
      <c r="A25" s="30"/>
      <c r="B25" s="41"/>
      <c r="C25" s="65" t="s">
        <v>94</v>
      </c>
      <c r="D25" s="31" t="s">
        <v>88</v>
      </c>
      <c r="E25" s="44" t="s">
        <v>92</v>
      </c>
      <c r="F25" s="89">
        <f>10+3+1+1+1+1+2</f>
        <v>19</v>
      </c>
      <c r="G25" s="13"/>
      <c r="H25" s="13"/>
      <c r="I25" s="13"/>
      <c r="J25" s="13"/>
      <c r="K25" s="13"/>
      <c r="L25" s="13"/>
      <c r="M25" s="13"/>
      <c r="N25" s="13"/>
    </row>
    <row r="26" spans="1:14" ht="22.5" customHeight="1">
      <c r="A26" s="30"/>
      <c r="B26" s="41"/>
      <c r="C26" s="65" t="s">
        <v>118</v>
      </c>
      <c r="D26" s="31" t="s">
        <v>88</v>
      </c>
      <c r="E26" s="44" t="s">
        <v>92</v>
      </c>
      <c r="F26" s="89">
        <v>3</v>
      </c>
      <c r="G26" s="13"/>
      <c r="H26" s="13"/>
      <c r="I26" s="13"/>
      <c r="J26" s="13"/>
      <c r="K26" s="13"/>
      <c r="L26" s="13"/>
      <c r="M26" s="13"/>
      <c r="N26" s="13"/>
    </row>
    <row r="27" spans="1:14" ht="19.5" customHeight="1">
      <c r="A27" s="30"/>
      <c r="B27" s="41"/>
      <c r="C27" s="65" t="s">
        <v>119</v>
      </c>
      <c r="D27" s="31" t="s">
        <v>88</v>
      </c>
      <c r="E27" s="44" t="s">
        <v>92</v>
      </c>
      <c r="F27" s="89">
        <v>1</v>
      </c>
      <c r="G27" s="13"/>
      <c r="H27" s="13"/>
      <c r="I27" s="13"/>
      <c r="J27" s="13"/>
      <c r="K27" s="13"/>
      <c r="L27" s="13"/>
      <c r="M27" s="13"/>
      <c r="N27" s="13"/>
    </row>
    <row r="28" spans="1:14" ht="20.25" customHeight="1">
      <c r="A28" s="30"/>
      <c r="B28" s="41"/>
      <c r="C28" s="69" t="s">
        <v>100</v>
      </c>
      <c r="D28" s="31"/>
      <c r="E28" s="44"/>
      <c r="F28" s="31"/>
      <c r="G28" s="13"/>
      <c r="H28" s="13"/>
      <c r="I28" s="13"/>
      <c r="J28" s="13"/>
      <c r="K28" s="13"/>
      <c r="L28" s="13"/>
      <c r="M28" s="13"/>
      <c r="N28" s="13"/>
    </row>
    <row r="29" spans="1:14" ht="36.75" customHeight="1">
      <c r="A29" s="30"/>
      <c r="B29" s="41"/>
      <c r="C29" s="65" t="s">
        <v>99</v>
      </c>
      <c r="D29" s="31" t="s">
        <v>89</v>
      </c>
      <c r="E29" s="44" t="s">
        <v>53</v>
      </c>
      <c r="F29" s="86">
        <f>F21/F25</f>
        <v>18.061684210526312</v>
      </c>
      <c r="G29" s="79">
        <f>F21+F22</f>
        <v>508.17199999999997</v>
      </c>
      <c r="H29" s="13"/>
      <c r="I29" s="13"/>
      <c r="J29" s="13"/>
      <c r="K29" s="13"/>
      <c r="L29" s="13"/>
      <c r="M29" s="13"/>
      <c r="N29" s="13"/>
    </row>
    <row r="30" spans="1:14" ht="41.25" customHeight="1">
      <c r="A30" s="30"/>
      <c r="B30" s="41"/>
      <c r="C30" s="65" t="s">
        <v>120</v>
      </c>
      <c r="D30" s="31" t="s">
        <v>89</v>
      </c>
      <c r="E30" s="44" t="s">
        <v>53</v>
      </c>
      <c r="F30" s="86">
        <f>F22/F26</f>
        <v>55</v>
      </c>
      <c r="G30" s="13"/>
      <c r="H30" s="13"/>
      <c r="I30" s="13"/>
      <c r="J30" s="13"/>
      <c r="K30" s="13"/>
      <c r="L30" s="13"/>
      <c r="M30" s="13"/>
      <c r="N30" s="13"/>
    </row>
    <row r="31" spans="1:14" ht="37.5">
      <c r="A31" s="81"/>
      <c r="B31" s="82"/>
      <c r="C31" s="65" t="s">
        <v>121</v>
      </c>
      <c r="D31" s="31" t="s">
        <v>89</v>
      </c>
      <c r="E31" s="44" t="s">
        <v>53</v>
      </c>
      <c r="F31" s="90">
        <f>F23/F27</f>
        <v>50</v>
      </c>
      <c r="G31" s="13"/>
      <c r="H31" s="13"/>
      <c r="I31" s="13"/>
      <c r="J31" s="13"/>
      <c r="K31" s="13"/>
      <c r="L31" s="13"/>
      <c r="M31" s="13"/>
      <c r="N31" s="13"/>
    </row>
    <row r="32" ht="12.75">
      <c r="A32" s="4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colBreaks count="1" manualBreakCount="1">
    <brk id="6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33"/>
  <sheetViews>
    <sheetView view="pageBreakPreview" zoomScale="80" zoomScaleNormal="80" zoomScaleSheetLayoutView="80" workbookViewId="0" topLeftCell="A1">
      <selection activeCell="V19" sqref="V19"/>
    </sheetView>
  </sheetViews>
  <sheetFormatPr defaultColWidth="9.00390625" defaultRowHeight="12.75"/>
  <cols>
    <col min="1" max="1" width="6.00390625" style="23" customWidth="1"/>
    <col min="2" max="2" width="47.75390625" style="3" customWidth="1"/>
    <col min="3" max="3" width="10.875" style="3" customWidth="1"/>
    <col min="4" max="4" width="11.125" style="3" customWidth="1"/>
    <col min="5" max="5" width="13.00390625" style="3" customWidth="1"/>
    <col min="6" max="6" width="8.75390625" style="3" customWidth="1"/>
    <col min="7" max="7" width="11.00390625" style="3" customWidth="1"/>
    <col min="8" max="8" width="13.625" style="3" customWidth="1"/>
    <col min="9" max="9" width="9.75390625" style="3" customWidth="1"/>
    <col min="10" max="11" width="14.375" style="3" customWidth="1"/>
    <col min="12" max="12" width="10.75390625" style="3" customWidth="1"/>
    <col min="13" max="13" width="25.875" style="3" customWidth="1"/>
    <col min="14" max="16384" width="9.125" style="3" customWidth="1"/>
  </cols>
  <sheetData>
    <row r="1" spans="1:14" ht="22.5">
      <c r="A1" s="25" t="s">
        <v>79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5">
      <c r="A2" s="3"/>
      <c r="B2" s="13"/>
      <c r="C2" s="13"/>
      <c r="D2" s="13"/>
      <c r="E2" s="13"/>
      <c r="F2" s="13"/>
      <c r="G2" s="13"/>
      <c r="H2" s="13"/>
      <c r="I2" s="13"/>
      <c r="J2" s="13"/>
      <c r="K2" s="13"/>
      <c r="L2" s="59" t="s">
        <v>41</v>
      </c>
      <c r="M2" s="13"/>
      <c r="N2" s="13"/>
    </row>
    <row r="3" spans="1:14" ht="42.75" customHeight="1">
      <c r="A3" s="116" t="s">
        <v>2</v>
      </c>
      <c r="B3" s="116" t="s">
        <v>15</v>
      </c>
      <c r="C3" s="116" t="s">
        <v>7</v>
      </c>
      <c r="D3" s="119" t="s">
        <v>101</v>
      </c>
      <c r="E3" s="137"/>
      <c r="F3" s="120"/>
      <c r="G3" s="116" t="s">
        <v>42</v>
      </c>
      <c r="H3" s="116"/>
      <c r="I3" s="116"/>
      <c r="J3" s="136" t="s">
        <v>102</v>
      </c>
      <c r="K3" s="136"/>
      <c r="L3" s="136"/>
      <c r="M3" s="116" t="s">
        <v>5</v>
      </c>
      <c r="N3" s="13"/>
    </row>
    <row r="4" spans="1:14" ht="6.75" customHeight="1" hidden="1">
      <c r="A4" s="116"/>
      <c r="B4" s="116"/>
      <c r="C4" s="116"/>
      <c r="D4" s="138"/>
      <c r="E4" s="139"/>
      <c r="F4" s="140"/>
      <c r="G4" s="116"/>
      <c r="H4" s="116"/>
      <c r="I4" s="116"/>
      <c r="J4" s="136"/>
      <c r="K4" s="136"/>
      <c r="L4" s="136"/>
      <c r="M4" s="116"/>
      <c r="N4" s="13"/>
    </row>
    <row r="5" spans="1:14" ht="43.5" customHeight="1">
      <c r="A5" s="116"/>
      <c r="B5" s="116"/>
      <c r="C5" s="116"/>
      <c r="D5" s="44" t="s">
        <v>0</v>
      </c>
      <c r="E5" s="44" t="s">
        <v>1</v>
      </c>
      <c r="F5" s="44" t="s">
        <v>3</v>
      </c>
      <c r="G5" s="44" t="s">
        <v>0</v>
      </c>
      <c r="H5" s="44" t="s">
        <v>1</v>
      </c>
      <c r="I5" s="44" t="s">
        <v>3</v>
      </c>
      <c r="J5" s="44" t="s">
        <v>0</v>
      </c>
      <c r="K5" s="44" t="s">
        <v>1</v>
      </c>
      <c r="L5" s="44" t="s">
        <v>3</v>
      </c>
      <c r="M5" s="116"/>
      <c r="N5" s="13"/>
    </row>
    <row r="6" spans="1:14" ht="15">
      <c r="A6" s="30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30">
        <v>13</v>
      </c>
      <c r="N6" s="13"/>
    </row>
    <row r="7" spans="1:14" ht="18.75">
      <c r="A7" s="30"/>
      <c r="B7" s="65" t="s">
        <v>14</v>
      </c>
      <c r="C7" s="30" t="s">
        <v>67</v>
      </c>
      <c r="D7" s="30" t="s">
        <v>67</v>
      </c>
      <c r="E7" s="30" t="s">
        <v>67</v>
      </c>
      <c r="F7" s="30" t="s">
        <v>67</v>
      </c>
      <c r="G7" s="30" t="s">
        <v>67</v>
      </c>
      <c r="H7" s="30" t="s">
        <v>67</v>
      </c>
      <c r="I7" s="30" t="s">
        <v>67</v>
      </c>
      <c r="J7" s="30" t="s">
        <v>67</v>
      </c>
      <c r="K7" s="30" t="s">
        <v>67</v>
      </c>
      <c r="L7" s="30" t="s">
        <v>67</v>
      </c>
      <c r="M7" s="30" t="s">
        <v>67</v>
      </c>
      <c r="N7" s="13"/>
    </row>
    <row r="8" spans="1:14" ht="23.25" customHeight="1">
      <c r="A8" s="30"/>
      <c r="B8" s="65" t="s">
        <v>43</v>
      </c>
      <c r="C8" s="30" t="s">
        <v>67</v>
      </c>
      <c r="D8" s="30" t="s">
        <v>67</v>
      </c>
      <c r="E8" s="30" t="s">
        <v>67</v>
      </c>
      <c r="F8" s="30" t="s">
        <v>67</v>
      </c>
      <c r="G8" s="30" t="s">
        <v>67</v>
      </c>
      <c r="H8" s="30" t="s">
        <v>67</v>
      </c>
      <c r="I8" s="30" t="s">
        <v>67</v>
      </c>
      <c r="J8" s="30" t="s">
        <v>67</v>
      </c>
      <c r="K8" s="30" t="s">
        <v>67</v>
      </c>
      <c r="L8" s="30" t="s">
        <v>67</v>
      </c>
      <c r="M8" s="30" t="s">
        <v>67</v>
      </c>
      <c r="N8" s="13"/>
    </row>
    <row r="9" spans="1:14" ht="24.75" customHeight="1">
      <c r="A9" s="30"/>
      <c r="B9" s="71" t="s">
        <v>6</v>
      </c>
      <c r="C9" s="30" t="s">
        <v>67</v>
      </c>
      <c r="D9" s="30" t="s">
        <v>67</v>
      </c>
      <c r="E9" s="30" t="s">
        <v>67</v>
      </c>
      <c r="F9" s="30" t="s">
        <v>67</v>
      </c>
      <c r="G9" s="30" t="s">
        <v>67</v>
      </c>
      <c r="H9" s="30" t="s">
        <v>67</v>
      </c>
      <c r="I9" s="30" t="s">
        <v>67</v>
      </c>
      <c r="J9" s="30" t="s">
        <v>67</v>
      </c>
      <c r="K9" s="30" t="s">
        <v>67</v>
      </c>
      <c r="L9" s="30" t="s">
        <v>67</v>
      </c>
      <c r="M9" s="30" t="s">
        <v>67</v>
      </c>
      <c r="N9" s="13"/>
    </row>
    <row r="10" spans="1:14" ht="33.75" customHeight="1">
      <c r="A10" s="30"/>
      <c r="B10" s="71" t="s">
        <v>16</v>
      </c>
      <c r="C10" s="30" t="s">
        <v>67</v>
      </c>
      <c r="D10" s="30" t="s">
        <v>40</v>
      </c>
      <c r="E10" s="30" t="s">
        <v>67</v>
      </c>
      <c r="F10" s="30" t="s">
        <v>67</v>
      </c>
      <c r="G10" s="30" t="s">
        <v>40</v>
      </c>
      <c r="H10" s="30" t="s">
        <v>67</v>
      </c>
      <c r="I10" s="30" t="s">
        <v>67</v>
      </c>
      <c r="J10" s="30" t="s">
        <v>40</v>
      </c>
      <c r="K10" s="30" t="s">
        <v>67</v>
      </c>
      <c r="L10" s="30" t="s">
        <v>67</v>
      </c>
      <c r="M10" s="30" t="s">
        <v>67</v>
      </c>
      <c r="N10" s="13"/>
    </row>
    <row r="11" spans="1:14" ht="18.75">
      <c r="A11" s="30"/>
      <c r="B11" s="65" t="s">
        <v>33</v>
      </c>
      <c r="C11" s="30" t="s">
        <v>67</v>
      </c>
      <c r="D11" s="30" t="s">
        <v>67</v>
      </c>
      <c r="E11" s="30" t="s">
        <v>67</v>
      </c>
      <c r="F11" s="30" t="s">
        <v>67</v>
      </c>
      <c r="G11" s="30" t="s">
        <v>67</v>
      </c>
      <c r="H11" s="30" t="s">
        <v>67</v>
      </c>
      <c r="I11" s="30" t="s">
        <v>67</v>
      </c>
      <c r="J11" s="30" t="s">
        <v>67</v>
      </c>
      <c r="K11" s="30" t="s">
        <v>67</v>
      </c>
      <c r="L11" s="30" t="s">
        <v>67</v>
      </c>
      <c r="M11" s="30" t="s">
        <v>67</v>
      </c>
      <c r="N11" s="13"/>
    </row>
    <row r="12" spans="1:14" ht="20.25" customHeight="1">
      <c r="A12" s="30"/>
      <c r="B12" s="65" t="s">
        <v>44</v>
      </c>
      <c r="C12" s="30" t="s">
        <v>67</v>
      </c>
      <c r="D12" s="30" t="s">
        <v>67</v>
      </c>
      <c r="E12" s="30" t="s">
        <v>67</v>
      </c>
      <c r="F12" s="30" t="s">
        <v>67</v>
      </c>
      <c r="G12" s="30" t="s">
        <v>67</v>
      </c>
      <c r="H12" s="30" t="s">
        <v>67</v>
      </c>
      <c r="I12" s="30" t="s">
        <v>67</v>
      </c>
      <c r="J12" s="30" t="s">
        <v>67</v>
      </c>
      <c r="K12" s="30" t="s">
        <v>67</v>
      </c>
      <c r="L12" s="30" t="s">
        <v>67</v>
      </c>
      <c r="M12" s="30" t="s">
        <v>67</v>
      </c>
      <c r="N12" s="13"/>
    </row>
    <row r="13" spans="1:14" ht="18.75">
      <c r="A13" s="30"/>
      <c r="B13" s="65" t="s">
        <v>33</v>
      </c>
      <c r="C13" s="30" t="s">
        <v>67</v>
      </c>
      <c r="D13" s="30" t="s">
        <v>67</v>
      </c>
      <c r="E13" s="30" t="s">
        <v>67</v>
      </c>
      <c r="F13" s="30" t="s">
        <v>67</v>
      </c>
      <c r="G13" s="30" t="s">
        <v>67</v>
      </c>
      <c r="H13" s="30" t="s">
        <v>67</v>
      </c>
      <c r="I13" s="30" t="s">
        <v>67</v>
      </c>
      <c r="J13" s="30" t="s">
        <v>67</v>
      </c>
      <c r="K13" s="30" t="s">
        <v>67</v>
      </c>
      <c r="L13" s="30" t="s">
        <v>67</v>
      </c>
      <c r="M13" s="30" t="s">
        <v>67</v>
      </c>
      <c r="N13" s="13"/>
    </row>
    <row r="14" spans="1:14" ht="26.25" customHeight="1">
      <c r="A14" s="30"/>
      <c r="B14" s="65" t="s">
        <v>34</v>
      </c>
      <c r="C14" s="30" t="s">
        <v>67</v>
      </c>
      <c r="D14" s="30" t="s">
        <v>67</v>
      </c>
      <c r="E14" s="30" t="s">
        <v>67</v>
      </c>
      <c r="F14" s="30" t="s">
        <v>67</v>
      </c>
      <c r="G14" s="30" t="s">
        <v>67</v>
      </c>
      <c r="H14" s="30" t="s">
        <v>67</v>
      </c>
      <c r="I14" s="30" t="s">
        <v>67</v>
      </c>
      <c r="J14" s="30" t="s">
        <v>67</v>
      </c>
      <c r="K14" s="30" t="s">
        <v>67</v>
      </c>
      <c r="L14" s="30" t="s">
        <v>67</v>
      </c>
      <c r="M14" s="30" t="s">
        <v>67</v>
      </c>
      <c r="N14" s="13"/>
    </row>
    <row r="15" spans="1:14" ht="18">
      <c r="A15" s="60" t="s">
        <v>45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18">
      <c r="A16" s="42" t="s">
        <v>80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</row>
    <row r="17" spans="1:14" ht="18">
      <c r="A17" s="42" t="s">
        <v>81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</row>
    <row r="18" spans="1:14" ht="18">
      <c r="A18" s="42" t="s">
        <v>82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</row>
    <row r="19" spans="1:14" ht="86.25" customHeight="1">
      <c r="A19" s="61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4" ht="18.75">
      <c r="A20" s="25" t="s">
        <v>105</v>
      </c>
      <c r="B20" s="13"/>
      <c r="C20" s="13"/>
      <c r="D20" s="13"/>
      <c r="E20" s="11"/>
      <c r="F20" s="72"/>
      <c r="G20" s="13"/>
      <c r="H20" s="73" t="s">
        <v>107</v>
      </c>
      <c r="I20" s="11"/>
      <c r="J20" s="13"/>
      <c r="K20" s="13"/>
      <c r="L20" s="13"/>
      <c r="M20" s="13"/>
      <c r="N20" s="13"/>
    </row>
    <row r="21" spans="1:14" ht="14.25" customHeight="1">
      <c r="A21" s="143">
        <v>42809</v>
      </c>
      <c r="B21" s="143"/>
      <c r="D21" s="13"/>
      <c r="E21" s="141" t="s">
        <v>106</v>
      </c>
      <c r="F21" s="141"/>
      <c r="H21" s="142" t="s">
        <v>108</v>
      </c>
      <c r="I21" s="142"/>
      <c r="J21" s="13"/>
      <c r="K21" s="13"/>
      <c r="L21" s="13"/>
      <c r="M21" s="13"/>
      <c r="N21" s="13"/>
    </row>
    <row r="22" spans="1:14" ht="14.25" customHeight="1">
      <c r="A22" s="3"/>
      <c r="D22" s="13"/>
      <c r="E22" s="74"/>
      <c r="F22" s="74"/>
      <c r="H22" s="75"/>
      <c r="I22" s="75"/>
      <c r="J22" s="13"/>
      <c r="K22" s="13"/>
      <c r="L22" s="13"/>
      <c r="M22" s="13"/>
      <c r="N22" s="13"/>
    </row>
    <row r="23" spans="1:14" ht="14.25" customHeight="1">
      <c r="A23" s="3"/>
      <c r="D23" s="13"/>
      <c r="E23" s="74"/>
      <c r="F23" s="74"/>
      <c r="H23" s="75"/>
      <c r="I23" s="75"/>
      <c r="J23" s="13"/>
      <c r="K23" s="13"/>
      <c r="L23" s="13"/>
      <c r="M23" s="13"/>
      <c r="N23" s="13"/>
    </row>
    <row r="24" spans="1:14" ht="18.75" hidden="1">
      <c r="A24" s="49" t="s">
        <v>109</v>
      </c>
      <c r="D24" s="13"/>
      <c r="E24" s="13"/>
      <c r="F24" s="28"/>
      <c r="H24" s="13"/>
      <c r="I24" s="13"/>
      <c r="J24" s="13"/>
      <c r="K24" s="13"/>
      <c r="L24" s="13"/>
      <c r="M24" s="13"/>
      <c r="N24" s="13"/>
    </row>
    <row r="25" spans="1:14" ht="18.75" hidden="1">
      <c r="A25" s="25" t="s">
        <v>110</v>
      </c>
      <c r="D25" s="13"/>
      <c r="E25" s="11"/>
      <c r="F25" s="72"/>
      <c r="G25" s="13"/>
      <c r="H25" s="73" t="s">
        <v>111</v>
      </c>
      <c r="I25" s="11"/>
      <c r="J25" s="13"/>
      <c r="K25" s="13"/>
      <c r="L25" s="13"/>
      <c r="M25" s="13"/>
      <c r="N25" s="13"/>
    </row>
    <row r="26" spans="1:14" ht="12.75" hidden="1">
      <c r="A26" s="3"/>
      <c r="B26" s="13"/>
      <c r="C26" s="13"/>
      <c r="D26" s="13"/>
      <c r="E26" s="141" t="s">
        <v>106</v>
      </c>
      <c r="F26" s="141"/>
      <c r="H26" s="142" t="s">
        <v>108</v>
      </c>
      <c r="I26" s="142"/>
      <c r="J26" s="13"/>
      <c r="K26" s="13"/>
      <c r="L26" s="13"/>
      <c r="M26" s="13"/>
      <c r="N26" s="13"/>
    </row>
    <row r="27" spans="1:14" ht="18.75" hidden="1">
      <c r="A27" s="25"/>
      <c r="B27" s="13"/>
      <c r="C27" s="13"/>
      <c r="D27" s="13"/>
      <c r="E27" s="74"/>
      <c r="F27" s="74"/>
      <c r="H27" s="75"/>
      <c r="I27" s="75"/>
      <c r="J27" s="13"/>
      <c r="K27" s="13"/>
      <c r="L27" s="13"/>
      <c r="M27" s="13"/>
      <c r="N27" s="13"/>
    </row>
    <row r="28" spans="1:14" ht="32.25" customHeight="1">
      <c r="A28" s="25"/>
      <c r="B28" s="13"/>
      <c r="C28" s="13"/>
      <c r="D28" s="13"/>
      <c r="E28" s="74"/>
      <c r="F28" s="74"/>
      <c r="H28" s="75"/>
      <c r="I28" s="75"/>
      <c r="J28" s="13"/>
      <c r="K28" s="13"/>
      <c r="L28" s="13"/>
      <c r="M28" s="13"/>
      <c r="N28" s="13"/>
    </row>
    <row r="29" spans="1:14" ht="18.75">
      <c r="A29" s="25" t="s">
        <v>46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pans="1:14" ht="18.75">
      <c r="A30" s="25" t="s">
        <v>112</v>
      </c>
      <c r="B30" s="13"/>
      <c r="C30" s="13"/>
      <c r="D30" s="13"/>
      <c r="E30" s="11"/>
      <c r="F30" s="72"/>
      <c r="G30" s="13"/>
      <c r="H30" s="73" t="s">
        <v>113</v>
      </c>
      <c r="I30" s="11"/>
      <c r="J30" s="13"/>
      <c r="K30" s="13"/>
      <c r="L30" s="13"/>
      <c r="M30" s="13"/>
      <c r="N30" s="13"/>
    </row>
    <row r="31" spans="1:14" ht="18.75">
      <c r="A31" s="28"/>
      <c r="B31" s="13"/>
      <c r="C31" s="13"/>
      <c r="D31" s="13"/>
      <c r="E31" s="141" t="s">
        <v>106</v>
      </c>
      <c r="F31" s="141"/>
      <c r="H31" s="142" t="s">
        <v>108</v>
      </c>
      <c r="I31" s="142"/>
      <c r="J31" s="13"/>
      <c r="K31" s="13"/>
      <c r="L31" s="13"/>
      <c r="M31" s="13"/>
      <c r="N31" s="13"/>
    </row>
    <row r="32" spans="1:14" ht="12.75">
      <c r="A32" s="62"/>
      <c r="B32" s="13"/>
      <c r="C32" s="13"/>
      <c r="D32" s="13"/>
      <c r="E32" s="74"/>
      <c r="F32" s="74"/>
      <c r="H32" s="75"/>
      <c r="I32" s="75"/>
      <c r="J32" s="13"/>
      <c r="K32" s="13"/>
      <c r="L32" s="13"/>
      <c r="M32" s="13"/>
      <c r="N32" s="13"/>
    </row>
    <row r="33" ht="12.75">
      <c r="A33" s="40"/>
    </row>
  </sheetData>
  <sheetProtection/>
  <mergeCells count="14">
    <mergeCell ref="A3:A5"/>
    <mergeCell ref="B3:B5"/>
    <mergeCell ref="C3:C5"/>
    <mergeCell ref="G3:I4"/>
    <mergeCell ref="E31:F31"/>
    <mergeCell ref="H31:I31"/>
    <mergeCell ref="A21:B21"/>
    <mergeCell ref="J3:L4"/>
    <mergeCell ref="M3:M5"/>
    <mergeCell ref="D3:F4"/>
    <mergeCell ref="E21:F21"/>
    <mergeCell ref="H21:I21"/>
    <mergeCell ref="E26:F26"/>
    <mergeCell ref="H26:I26"/>
  </mergeCells>
  <printOptions/>
  <pageMargins left="0.7086614173228347" right="0.7086614173228347" top="0.7480314960629921" bottom="0.7480314960629921" header="0.31496062992125984" footer="0.31496062992125984"/>
  <pageSetup fitToHeight="5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Paradise</dc:creator>
  <cp:keywords/>
  <dc:description/>
  <cp:lastModifiedBy>Admin</cp:lastModifiedBy>
  <cp:lastPrinted>2017-03-20T10:06:55Z</cp:lastPrinted>
  <dcterms:created xsi:type="dcterms:W3CDTF">2016-05-24T06:09:08Z</dcterms:created>
  <dcterms:modified xsi:type="dcterms:W3CDTF">2017-03-21T11:19:35Z</dcterms:modified>
  <cp:category/>
  <cp:version/>
  <cp:contentType/>
  <cp:contentStatus/>
</cp:coreProperties>
</file>