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додаток5" sheetId="1" r:id="rId1"/>
  </sheets>
  <definedNames>
    <definedName name="Excel_BuiltIn_Print_Area_1">'додаток5'!$C$1:$H$40</definedName>
    <definedName name="Excel_BuiltIn_Print_Area_1_1">'додаток5'!$C$1:$H$44</definedName>
    <definedName name="_xlnm.Print_Area" localSheetId="0">'додаток5'!$A$1:$H$43</definedName>
  </definedNames>
  <calcPr fullCalcOnLoad="1"/>
</workbook>
</file>

<file path=xl/sharedStrings.xml><?xml version="1.0" encoding="utf-8"?>
<sst xmlns="http://schemas.openxmlformats.org/spreadsheetml/2006/main" count="69" uniqueCount="52">
  <si>
    <t>грн.</t>
  </si>
  <si>
    <t>Комплексна програма розвитку культури та мистецтва у Саксаганському районі на 2013 -2015 роки</t>
  </si>
  <si>
    <t>03</t>
  </si>
  <si>
    <t>Програма розвитку фізичної культури і спорту в Саксаганському районі у 2011-2015 роках</t>
  </si>
  <si>
    <t xml:space="preserve">Проведення навчально-тренувальних зборів і змагань </t>
  </si>
  <si>
    <t>090412</t>
  </si>
  <si>
    <t>15</t>
  </si>
  <si>
    <t>100203</t>
  </si>
  <si>
    <t>Благоустрій міст, сіл, селищ</t>
  </si>
  <si>
    <t>090802</t>
  </si>
  <si>
    <t>091103</t>
  </si>
  <si>
    <t>091104</t>
  </si>
  <si>
    <t>Соціальні програми і заходи державних органів з питань забезпечення рівних прав та можливостей жінок і чоловіків</t>
  </si>
  <si>
    <t>091107</t>
  </si>
  <si>
    <t>010116</t>
  </si>
  <si>
    <t>Всього:</t>
  </si>
  <si>
    <t>Найменування згідно з типовою відомчою/типовою програмною/ тимчасовою класифікацією видатків та кредитування місцевого  бюджету</t>
  </si>
  <si>
    <t xml:space="preserve">Виконавчий комітет Саксаганської районної у місті ради </t>
  </si>
  <si>
    <t>0111</t>
  </si>
  <si>
    <t>0822</t>
  </si>
  <si>
    <t xml:space="preserve">Філармонії, музичні колективи і ансамблі та інші мистецькі заклади та  заходи </t>
  </si>
  <si>
    <t>0810</t>
  </si>
  <si>
    <t>Інші видатки на соціальний захист населення</t>
  </si>
  <si>
    <t>1090</t>
  </si>
  <si>
    <t>Управління праці та соціального захисту населення виконкому Саксаганської районної у місті ради</t>
  </si>
  <si>
    <t>0620</t>
  </si>
  <si>
    <t>1040</t>
  </si>
  <si>
    <t>Програма соціального захисту окремих категорій мешканців Саксаганського району на 2015 рік</t>
  </si>
  <si>
    <t>Програма реалізації державної та місцевої політики з питань поліпшення становища дітей, молоді, жінок та сімей в Саксаганському районі на 2015 рік</t>
  </si>
  <si>
    <t>Програма соціального розвитку закладів, установ Саксаганського району за рахунок коштів бюджету розвитку району на 2015 рік</t>
  </si>
  <si>
    <t>Код  програмної класифікації видатків та кредитування місцевого бюджету</t>
  </si>
  <si>
    <t xml:space="preserve">Код тимчасової  класифікації видатків та кредитування місцевого бюджету </t>
  </si>
  <si>
    <t>Код функціональ-ної  класифікації видатків та кредитування бюджету</t>
  </si>
  <si>
    <t>Загальний фонд</t>
  </si>
  <si>
    <t>Спеціальний фонд</t>
  </si>
  <si>
    <t>Найменування місцевої (регіональної) програми</t>
  </si>
  <si>
    <t>Інші програми соціального захисту дітей</t>
  </si>
  <si>
    <t>Соціальні програми і заходи державних органів у справах сім'ї</t>
  </si>
  <si>
    <t>Соціальні програми і заходи державних органів у справах молоді</t>
  </si>
  <si>
    <t>Органи місцевого самоврядування</t>
  </si>
  <si>
    <t>Разом загальний та спеціальний фонди</t>
  </si>
  <si>
    <t xml:space="preserve">  Перелік місцевих програм, які фінансуватимуться за рахунок коштів районного у місті бюджету у 2015 році</t>
  </si>
  <si>
    <t>до рішення районної у місті ради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</si>
  <si>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</si>
  <si>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</si>
  <si>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Додаток 5</t>
  </si>
  <si>
    <t>10</t>
  </si>
  <si>
    <t xml:space="preserve">Відділ освіти виконкому Саксаганської районної у місті ради </t>
  </si>
  <si>
    <t>130107</t>
  </si>
  <si>
    <t>Утримання та навчально-тренувальна робота дитячо-юнацьких спортивних шкіл</t>
  </si>
  <si>
    <t>Заступник голови районної у місті ради                                                                                                                                                                            Ю. Красножон</t>
  </si>
  <si>
    <t>від 23 жовтня 2015 року № 421</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</si>
</sst>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0">
    <font>
      <sz val="10"/>
      <name val="Arial"/>
      <family val="2"/>
    </font>
    <font>
      <sz val="20"/>
      <name val="Arial"/>
      <family val="2"/>
    </font>
    <font>
      <b/>
      <i/>
      <sz val="11"/>
      <name val="Arial"/>
      <family val="2"/>
    </font>
    <font>
      <b/>
      <i/>
      <sz val="20"/>
      <name val="Arial"/>
      <family val="2"/>
    </font>
    <font>
      <b/>
      <i/>
      <sz val="12"/>
      <name val="Arial"/>
      <family val="2"/>
    </font>
    <font>
      <i/>
      <sz val="14"/>
      <name val="Arial"/>
      <family val="2"/>
    </font>
    <font>
      <b/>
      <i/>
      <sz val="14"/>
      <name val="Arial"/>
      <family val="2"/>
    </font>
    <font>
      <b/>
      <i/>
      <sz val="10"/>
      <name val="Arial"/>
      <family val="2"/>
    </font>
    <font>
      <sz val="10"/>
      <color indexed="9"/>
      <name val="Arial"/>
      <family val="2"/>
    </font>
    <font>
      <sz val="10"/>
      <color indexed="8"/>
      <name val="Arial"/>
      <family val="2"/>
    </font>
    <font>
      <sz val="14"/>
      <name val="Rage Italic"/>
      <family val="4"/>
    </font>
    <font>
      <sz val="10"/>
      <name val="Rage Italic"/>
      <family val="4"/>
    </font>
    <font>
      <sz val="20"/>
      <name val="Times New Roman"/>
      <family val="1"/>
    </font>
    <font>
      <b/>
      <sz val="14"/>
      <color indexed="8"/>
      <name val="Arial"/>
      <family val="2"/>
    </font>
    <font>
      <b/>
      <i/>
      <sz val="14"/>
      <color indexed="8"/>
      <name val="Arial"/>
      <family val="2"/>
    </font>
    <font>
      <i/>
      <sz val="14"/>
      <color indexed="8"/>
      <name val="Arial"/>
      <family val="2"/>
    </font>
    <font>
      <sz val="14"/>
      <color indexed="8"/>
      <name val="Arial"/>
      <family val="2"/>
    </font>
    <font>
      <sz val="12"/>
      <name val="Arial"/>
      <family val="2"/>
    </font>
    <font>
      <b/>
      <sz val="14"/>
      <name val="Arial"/>
      <family val="2"/>
    </font>
    <font>
      <sz val="14"/>
      <name val="Arial"/>
      <family val="2"/>
    </font>
    <font>
      <sz val="18"/>
      <name val="Times New Roman"/>
      <family val="1"/>
    </font>
    <font>
      <i/>
      <sz val="12"/>
      <name val="Arial"/>
      <family val="2"/>
    </font>
    <font>
      <sz val="14"/>
      <color indexed="8"/>
      <name val="Times New Roman"/>
      <family val="1"/>
    </font>
    <font>
      <sz val="16"/>
      <color indexed="10"/>
      <name val="Arial"/>
      <family val="2"/>
    </font>
    <font>
      <sz val="20"/>
      <name val="Arial Cyr"/>
      <family val="2"/>
    </font>
    <font>
      <sz val="1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44" fontId="0" fillId="0" borderId="0" applyFill="0" applyBorder="0" applyAlignment="0" applyProtection="0"/>
    <xf numFmtId="42" fontId="0" fillId="0" borderId="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0" fillId="30" borderId="8" applyNumberFormat="0" applyFont="0" applyAlignment="0" applyProtection="0"/>
    <xf numFmtId="9" fontId="0" fillId="0" borderId="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9" fillId="31" borderId="0" applyNumberFormat="0" applyBorder="0" applyAlignment="0" applyProtection="0"/>
  </cellStyleXfs>
  <cellXfs count="63">
    <xf numFmtId="0" fontId="0" fillId="0" borderId="0" xfId="0" applyAlignment="1">
      <alignment/>
    </xf>
    <xf numFmtId="0" fontId="0" fillId="0" borderId="0" xfId="0" applyFont="1" applyAlignment="1">
      <alignment/>
    </xf>
    <xf numFmtId="0" fontId="2" fillId="0" borderId="0" xfId="0" applyFont="1" applyAlignment="1">
      <alignment/>
    </xf>
    <xf numFmtId="0" fontId="4" fillId="0" borderId="0" xfId="0" applyFont="1" applyAlignment="1">
      <alignment/>
    </xf>
    <xf numFmtId="0" fontId="8" fillId="0" borderId="0" xfId="0" applyFont="1" applyAlignment="1">
      <alignment/>
    </xf>
    <xf numFmtId="2" fontId="9" fillId="0" borderId="0" xfId="0" applyNumberFormat="1"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2" fontId="23" fillId="0" borderId="0" xfId="0" applyNumberFormat="1" applyFont="1" applyAlignment="1">
      <alignment/>
    </xf>
    <xf numFmtId="0" fontId="0" fillId="0" borderId="10" xfId="0" applyBorder="1" applyAlignment="1">
      <alignment/>
    </xf>
    <xf numFmtId="0" fontId="7" fillId="0" borderId="10" xfId="0" applyFont="1" applyBorder="1" applyAlignment="1">
      <alignment horizontal="center"/>
    </xf>
    <xf numFmtId="0" fontId="6" fillId="0" borderId="10" xfId="0" applyFont="1" applyBorder="1" applyAlignment="1">
      <alignment horizontal="center"/>
    </xf>
    <xf numFmtId="0" fontId="19" fillId="0" borderId="10" xfId="0" applyFont="1" applyFill="1" applyBorder="1" applyAlignment="1">
      <alignment/>
    </xf>
    <xf numFmtId="0" fontId="20" fillId="0" borderId="0" xfId="0" applyFont="1" applyAlignment="1">
      <alignment/>
    </xf>
    <xf numFmtId="0" fontId="12" fillId="0" borderId="0" xfId="0" applyFont="1" applyFill="1" applyAlignment="1">
      <alignment/>
    </xf>
    <xf numFmtId="0" fontId="1" fillId="0" borderId="0" xfId="0" applyFont="1" applyAlignment="1">
      <alignment/>
    </xf>
    <xf numFmtId="0" fontId="12" fillId="0" borderId="0" xfId="0" applyFont="1" applyAlignment="1">
      <alignment horizontal="left"/>
    </xf>
    <xf numFmtId="0" fontId="17" fillId="0" borderId="10" xfId="0" applyFont="1" applyBorder="1" applyAlignment="1">
      <alignment horizontal="center" vertical="center" wrapText="1"/>
    </xf>
    <xf numFmtId="0" fontId="19" fillId="0" borderId="10" xfId="0" applyFont="1" applyBorder="1" applyAlignment="1">
      <alignment/>
    </xf>
    <xf numFmtId="0" fontId="6" fillId="0" borderId="10" xfId="0" applyFont="1" applyFill="1" applyBorder="1" applyAlignment="1">
      <alignment horizontal="center" vertical="center" wrapText="1"/>
    </xf>
    <xf numFmtId="49" fontId="15" fillId="0" borderId="10"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wrapText="1"/>
    </xf>
    <xf numFmtId="0" fontId="17" fillId="0" borderId="0" xfId="0" applyFont="1" applyAlignment="1">
      <alignment horizontal="right"/>
    </xf>
    <xf numFmtId="49" fontId="18" fillId="0" borderId="10"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0" fontId="15" fillId="0" borderId="10" xfId="0" applyFont="1" applyFill="1" applyBorder="1" applyAlignment="1">
      <alignment horizontal="left" vertical="center" wrapText="1"/>
    </xf>
    <xf numFmtId="0" fontId="15" fillId="0" borderId="10" xfId="0" applyFont="1" applyFill="1" applyBorder="1" applyAlignment="1">
      <alignment vertical="center" wrapText="1"/>
    </xf>
    <xf numFmtId="3" fontId="18" fillId="0" borderId="10" xfId="0" applyNumberFormat="1" applyFont="1" applyFill="1" applyBorder="1" applyAlignment="1">
      <alignment horizontal="center" wrapText="1"/>
    </xf>
    <xf numFmtId="0" fontId="19" fillId="0" borderId="10" xfId="0" applyFont="1" applyFill="1" applyBorder="1" applyAlignment="1">
      <alignment wrapText="1"/>
    </xf>
    <xf numFmtId="49" fontId="13" fillId="0" borderId="10" xfId="0" applyNumberFormat="1" applyFont="1" applyFill="1" applyBorder="1" applyAlignment="1">
      <alignment horizontal="center" vertical="center"/>
    </xf>
    <xf numFmtId="0" fontId="13" fillId="0" borderId="10" xfId="0" applyFont="1" applyFill="1" applyBorder="1" applyAlignment="1">
      <alignment vertical="center" wrapText="1"/>
    </xf>
    <xf numFmtId="4" fontId="18" fillId="0" borderId="10" xfId="0" applyNumberFormat="1" applyFont="1" applyFill="1" applyBorder="1" applyAlignment="1">
      <alignment horizontal="center"/>
    </xf>
    <xf numFmtId="4" fontId="19" fillId="0" borderId="10" xfId="0" applyNumberFormat="1" applyFont="1" applyFill="1" applyBorder="1" applyAlignment="1">
      <alignment horizontal="center"/>
    </xf>
    <xf numFmtId="49" fontId="13" fillId="0" borderId="10" xfId="0" applyNumberFormat="1" applyFont="1" applyFill="1" applyBorder="1" applyAlignment="1">
      <alignment horizontal="center"/>
    </xf>
    <xf numFmtId="0" fontId="13" fillId="0" borderId="10" xfId="0" applyFont="1" applyFill="1" applyBorder="1" applyAlignment="1">
      <alignment horizontal="left" vertical="center" wrapText="1"/>
    </xf>
    <xf numFmtId="0" fontId="5" fillId="32" borderId="10" xfId="0" applyFont="1" applyFill="1" applyBorder="1" applyAlignment="1">
      <alignment vertical="center" wrapText="1"/>
    </xf>
    <xf numFmtId="49" fontId="14" fillId="0" borderId="10" xfId="0" applyNumberFormat="1" applyFont="1" applyFill="1" applyBorder="1" applyAlignment="1">
      <alignment horizontal="center"/>
    </xf>
    <xf numFmtId="0" fontId="0" fillId="0" borderId="10" xfId="0" applyFont="1" applyBorder="1" applyAlignment="1">
      <alignment/>
    </xf>
    <xf numFmtId="4" fontId="6" fillId="0" borderId="10" xfId="0" applyNumberFormat="1" applyFont="1" applyBorder="1" applyAlignment="1">
      <alignment horizontal="center"/>
    </xf>
    <xf numFmtId="4" fontId="16" fillId="0" borderId="10" xfId="0" applyNumberFormat="1" applyFont="1" applyFill="1" applyBorder="1" applyAlignment="1">
      <alignment horizontal="center"/>
    </xf>
    <xf numFmtId="0" fontId="12" fillId="0" borderId="0" xfId="0" applyFont="1" applyFill="1" applyBorder="1" applyAlignment="1">
      <alignment horizontal="left"/>
    </xf>
    <xf numFmtId="0" fontId="24" fillId="0" borderId="0" xfId="0" applyFont="1" applyBorder="1" applyAlignment="1">
      <alignment/>
    </xf>
    <xf numFmtId="0" fontId="0" fillId="0" borderId="0" xfId="0" applyFont="1" applyAlignment="1">
      <alignment/>
    </xf>
    <xf numFmtId="0" fontId="25" fillId="33" borderId="0" xfId="0" applyFont="1" applyFill="1" applyAlignment="1">
      <alignment/>
    </xf>
    <xf numFmtId="0" fontId="25" fillId="0" borderId="0" xfId="0" applyFont="1" applyFill="1" applyAlignment="1">
      <alignment/>
    </xf>
    <xf numFmtId="0" fontId="0" fillId="0" borderId="0" xfId="0" applyFont="1" applyFill="1" applyAlignment="1">
      <alignment/>
    </xf>
    <xf numFmtId="0" fontId="12" fillId="33" borderId="0" xfId="0" applyFont="1" applyFill="1" applyBorder="1" applyAlignment="1">
      <alignment horizontal="left"/>
    </xf>
    <xf numFmtId="0" fontId="1" fillId="0" borderId="0" xfId="0" applyFont="1" applyFill="1" applyAlignment="1">
      <alignment/>
    </xf>
    <xf numFmtId="0" fontId="12" fillId="33" borderId="0" xfId="0" applyFont="1" applyFill="1" applyAlignment="1">
      <alignment/>
    </xf>
    <xf numFmtId="0" fontId="0" fillId="0" borderId="0" xfId="0" applyFont="1" applyFill="1" applyAlignment="1">
      <alignment/>
    </xf>
    <xf numFmtId="4" fontId="18" fillId="0" borderId="10" xfId="0" applyNumberFormat="1" applyFont="1" applyFill="1" applyBorder="1" applyAlignment="1">
      <alignment horizontal="center"/>
    </xf>
    <xf numFmtId="4" fontId="19" fillId="0" borderId="10" xfId="0" applyNumberFormat="1" applyFont="1" applyFill="1" applyBorder="1" applyAlignment="1">
      <alignment horizontal="center"/>
    </xf>
    <xf numFmtId="49" fontId="19" fillId="0" borderId="10" xfId="0" applyNumberFormat="1" applyFont="1" applyFill="1" applyBorder="1" applyAlignment="1">
      <alignment horizontal="center" vertical="center" wrapText="1"/>
    </xf>
    <xf numFmtId="0" fontId="22" fillId="0" borderId="0" xfId="0" applyFont="1" applyBorder="1" applyAlignment="1">
      <alignment horizontal="left"/>
    </xf>
    <xf numFmtId="0" fontId="3" fillId="0" borderId="0" xfId="0" applyFont="1" applyBorder="1" applyAlignment="1">
      <alignment horizontal="center"/>
    </xf>
    <xf numFmtId="0" fontId="5" fillId="0" borderId="10" xfId="0" applyFont="1" applyBorder="1" applyAlignment="1">
      <alignment horizontal="center" vertical="center" wrapText="1"/>
    </xf>
    <xf numFmtId="0" fontId="12" fillId="0" borderId="0" xfId="0" applyFont="1" applyFill="1" applyBorder="1" applyAlignment="1">
      <alignment horizontal="left"/>
    </xf>
    <xf numFmtId="0" fontId="6" fillId="0" borderId="10" xfId="0" applyFont="1" applyFill="1" applyBorder="1" applyAlignment="1">
      <alignment horizontal="left"/>
    </xf>
    <xf numFmtId="49" fontId="13" fillId="0" borderId="10" xfId="0" applyNumberFormat="1" applyFont="1" applyFill="1" applyBorder="1" applyAlignment="1">
      <alignment horizontal="center"/>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13" fillId="0" borderId="10" xfId="0"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3"/>
  <sheetViews>
    <sheetView tabSelected="1" view="pageBreakPreview" zoomScale="70" zoomScaleNormal="75" zoomScaleSheetLayoutView="70" zoomScalePageLayoutView="0" workbookViewId="0" topLeftCell="A29">
      <selection activeCell="D55" sqref="D55"/>
    </sheetView>
  </sheetViews>
  <sheetFormatPr defaultColWidth="9.140625" defaultRowHeight="12.75"/>
  <cols>
    <col min="1" max="1" width="20.28125" style="0" customWidth="1"/>
    <col min="2" max="2" width="22.8515625" style="0" customWidth="1"/>
    <col min="3" max="3" width="24.8515625" style="0" customWidth="1"/>
    <col min="4" max="4" width="98.00390625" style="0" customWidth="1"/>
    <col min="5" max="5" width="74.140625" style="1" customWidth="1"/>
    <col min="6" max="6" width="32.421875" style="1" customWidth="1"/>
    <col min="7" max="7" width="32.00390625" style="1" customWidth="1"/>
    <col min="8" max="8" width="30.8515625" style="1" customWidth="1"/>
    <col min="9" max="9" width="9.28125" style="0" customWidth="1"/>
  </cols>
  <sheetData>
    <row r="1" spans="7:9" ht="18.75">
      <c r="G1" s="54" t="s">
        <v>45</v>
      </c>
      <c r="H1" s="54"/>
      <c r="I1" s="54"/>
    </row>
    <row r="2" spans="7:9" ht="18.75">
      <c r="G2" s="54" t="s">
        <v>42</v>
      </c>
      <c r="H2" s="54"/>
      <c r="I2" s="54"/>
    </row>
    <row r="3" spans="7:9" ht="18.75">
      <c r="G3" s="54" t="s">
        <v>51</v>
      </c>
      <c r="H3" s="54"/>
      <c r="I3" s="54"/>
    </row>
    <row r="4" spans="7:8" ht="14.25">
      <c r="G4" s="2"/>
      <c r="H4" s="2"/>
    </row>
    <row r="5" spans="7:8" ht="28.5" customHeight="1">
      <c r="G5" s="2"/>
      <c r="H5" s="2"/>
    </row>
    <row r="6" spans="3:8" ht="25.5">
      <c r="C6" s="55" t="s">
        <v>41</v>
      </c>
      <c r="D6" s="55"/>
      <c r="E6" s="55"/>
      <c r="F6" s="55"/>
      <c r="G6" s="55"/>
      <c r="H6" s="55"/>
    </row>
    <row r="7" spans="7:8" ht="18" customHeight="1">
      <c r="G7" s="2"/>
      <c r="H7" s="2"/>
    </row>
    <row r="8" spans="7:8" ht="12" customHeight="1">
      <c r="G8" s="3"/>
      <c r="H8" s="23" t="s">
        <v>0</v>
      </c>
    </row>
    <row r="9" spans="1:8" ht="46.5" customHeight="1">
      <c r="A9" s="60" t="s">
        <v>30</v>
      </c>
      <c r="B9" s="60" t="s">
        <v>31</v>
      </c>
      <c r="C9" s="61" t="s">
        <v>32</v>
      </c>
      <c r="D9" s="56" t="s">
        <v>16</v>
      </c>
      <c r="E9" s="56" t="s">
        <v>35</v>
      </c>
      <c r="F9" s="56" t="s">
        <v>33</v>
      </c>
      <c r="G9" s="56" t="s">
        <v>34</v>
      </c>
      <c r="H9" s="56" t="s">
        <v>40</v>
      </c>
    </row>
    <row r="10" spans="1:8" ht="49.5" customHeight="1">
      <c r="A10" s="60"/>
      <c r="B10" s="60"/>
      <c r="C10" s="61"/>
      <c r="D10" s="56"/>
      <c r="E10" s="56"/>
      <c r="F10" s="56"/>
      <c r="G10" s="56"/>
      <c r="H10" s="56"/>
    </row>
    <row r="11" spans="1:8" ht="8.25" customHeight="1" hidden="1">
      <c r="A11" s="18"/>
      <c r="B11" s="18"/>
      <c r="C11" s="61"/>
      <c r="D11" s="56"/>
      <c r="E11" s="56"/>
      <c r="F11" s="56"/>
      <c r="G11" s="56"/>
      <c r="H11" s="56"/>
    </row>
    <row r="12" spans="1:8" ht="13.5" customHeight="1">
      <c r="A12" s="10"/>
      <c r="B12" s="10"/>
      <c r="C12" s="11">
        <v>1</v>
      </c>
      <c r="D12" s="11">
        <v>2</v>
      </c>
      <c r="E12" s="11">
        <v>3</v>
      </c>
      <c r="F12" s="11">
        <v>4</v>
      </c>
      <c r="G12" s="11">
        <v>5</v>
      </c>
      <c r="H12" s="11">
        <v>6</v>
      </c>
    </row>
    <row r="13" spans="1:8" ht="61.5" customHeight="1">
      <c r="A13" s="19"/>
      <c r="B13" s="34" t="s">
        <v>2</v>
      </c>
      <c r="C13" s="12"/>
      <c r="D13" s="35" t="s">
        <v>17</v>
      </c>
      <c r="E13" s="24" t="s">
        <v>1</v>
      </c>
      <c r="F13" s="39">
        <f>F14</f>
        <v>82000</v>
      </c>
      <c r="G13" s="39"/>
      <c r="H13" s="39">
        <f aca="true" t="shared" si="0" ref="H13:H20">F13</f>
        <v>82000</v>
      </c>
    </row>
    <row r="14" spans="1:8" ht="39" customHeight="1">
      <c r="A14" s="30"/>
      <c r="B14" s="22">
        <v>110103</v>
      </c>
      <c r="C14" s="22" t="s">
        <v>19</v>
      </c>
      <c r="D14" s="27" t="s">
        <v>20</v>
      </c>
      <c r="E14" s="25"/>
      <c r="F14" s="33">
        <f>37000+15000+30000</f>
        <v>82000</v>
      </c>
      <c r="G14" s="33"/>
      <c r="H14" s="33">
        <f t="shared" si="0"/>
        <v>82000</v>
      </c>
    </row>
    <row r="15" spans="1:8" ht="43.5" customHeight="1">
      <c r="A15" s="34"/>
      <c r="B15" s="34" t="s">
        <v>2</v>
      </c>
      <c r="C15" s="37"/>
      <c r="D15" s="35" t="s">
        <v>17</v>
      </c>
      <c r="E15" s="24" t="s">
        <v>3</v>
      </c>
      <c r="F15" s="32">
        <f>F16</f>
        <v>62620</v>
      </c>
      <c r="G15" s="32"/>
      <c r="H15" s="32">
        <f t="shared" si="0"/>
        <v>62620</v>
      </c>
    </row>
    <row r="16" spans="1:8" ht="28.5" customHeight="1">
      <c r="A16" s="21"/>
      <c r="B16" s="21">
        <v>130102</v>
      </c>
      <c r="C16" s="21" t="s">
        <v>21</v>
      </c>
      <c r="D16" s="27" t="s">
        <v>4</v>
      </c>
      <c r="E16" s="25"/>
      <c r="F16" s="33">
        <f>60000+2620</f>
        <v>62620</v>
      </c>
      <c r="G16" s="33"/>
      <c r="H16" s="33">
        <f t="shared" si="0"/>
        <v>62620</v>
      </c>
    </row>
    <row r="17" spans="1:8" ht="38.25" customHeight="1">
      <c r="A17" s="19"/>
      <c r="B17" s="19"/>
      <c r="C17" s="20"/>
      <c r="D17" s="25"/>
      <c r="E17" s="24" t="s">
        <v>27</v>
      </c>
      <c r="F17" s="32">
        <f>F18+F20</f>
        <v>374966.5</v>
      </c>
      <c r="G17" s="32"/>
      <c r="H17" s="32">
        <f t="shared" si="0"/>
        <v>374966.5</v>
      </c>
    </row>
    <row r="18" spans="1:8" ht="21" customHeight="1">
      <c r="A18" s="34"/>
      <c r="B18" s="34" t="s">
        <v>2</v>
      </c>
      <c r="C18" s="37"/>
      <c r="D18" s="35" t="s">
        <v>17</v>
      </c>
      <c r="E18" s="24"/>
      <c r="F18" s="32">
        <f>F19</f>
        <v>161049</v>
      </c>
      <c r="G18" s="32"/>
      <c r="H18" s="32">
        <f t="shared" si="0"/>
        <v>161049</v>
      </c>
    </row>
    <row r="19" spans="1:10" ht="24.75" customHeight="1">
      <c r="A19" s="21"/>
      <c r="B19" s="22" t="s">
        <v>5</v>
      </c>
      <c r="C19" s="22" t="s">
        <v>23</v>
      </c>
      <c r="D19" s="27" t="s">
        <v>22</v>
      </c>
      <c r="E19" s="25"/>
      <c r="F19" s="40">
        <f>181049-20000</f>
        <v>161049</v>
      </c>
      <c r="G19" s="33"/>
      <c r="H19" s="33">
        <f t="shared" si="0"/>
        <v>161049</v>
      </c>
      <c r="J19" s="4"/>
    </row>
    <row r="20" spans="1:10" ht="28.5" customHeight="1">
      <c r="A20" s="59"/>
      <c r="B20" s="59" t="s">
        <v>6</v>
      </c>
      <c r="C20" s="59"/>
      <c r="D20" s="62" t="s">
        <v>24</v>
      </c>
      <c r="E20" s="53"/>
      <c r="F20" s="51">
        <f>F22+F23</f>
        <v>213917.5</v>
      </c>
      <c r="G20" s="52"/>
      <c r="H20" s="51">
        <f t="shared" si="0"/>
        <v>213917.5</v>
      </c>
      <c r="J20" s="4"/>
    </row>
    <row r="21" spans="1:8" ht="12" customHeight="1">
      <c r="A21" s="59"/>
      <c r="B21" s="59"/>
      <c r="C21" s="59"/>
      <c r="D21" s="62"/>
      <c r="E21" s="53"/>
      <c r="F21" s="51"/>
      <c r="G21" s="52"/>
      <c r="H21" s="51"/>
    </row>
    <row r="22" spans="1:8" ht="24.75" customHeight="1">
      <c r="A22" s="21"/>
      <c r="B22" s="22" t="s">
        <v>5</v>
      </c>
      <c r="C22" s="22" t="s">
        <v>23</v>
      </c>
      <c r="D22" s="26" t="s">
        <v>22</v>
      </c>
      <c r="E22" s="25"/>
      <c r="F22" s="33">
        <f>47364+29998+97555.5</f>
        <v>174917.5</v>
      </c>
      <c r="G22" s="33"/>
      <c r="H22" s="33">
        <f aca="true" t="shared" si="1" ref="H22:H27">F22</f>
        <v>174917.5</v>
      </c>
    </row>
    <row r="23" spans="1:8" ht="26.25" customHeight="1">
      <c r="A23" s="21"/>
      <c r="B23" s="22" t="s">
        <v>7</v>
      </c>
      <c r="C23" s="22" t="s">
        <v>25</v>
      </c>
      <c r="D23" s="27" t="s">
        <v>8</v>
      </c>
      <c r="E23" s="24"/>
      <c r="F23" s="33">
        <v>39000</v>
      </c>
      <c r="G23" s="32"/>
      <c r="H23" s="33">
        <f t="shared" si="1"/>
        <v>39000</v>
      </c>
    </row>
    <row r="24" spans="1:8" ht="54.75" customHeight="1">
      <c r="A24" s="34"/>
      <c r="B24" s="34" t="s">
        <v>2</v>
      </c>
      <c r="C24" s="37"/>
      <c r="D24" s="35" t="s">
        <v>17</v>
      </c>
      <c r="E24" s="24" t="s">
        <v>28</v>
      </c>
      <c r="F24" s="32">
        <f>F25+F27+F28+F26</f>
        <v>31548.48</v>
      </c>
      <c r="G24" s="32"/>
      <c r="H24" s="32">
        <f t="shared" si="1"/>
        <v>31548.48</v>
      </c>
    </row>
    <row r="25" spans="1:8" ht="24.75" customHeight="1">
      <c r="A25" s="21"/>
      <c r="B25" s="22" t="s">
        <v>9</v>
      </c>
      <c r="C25" s="22" t="s">
        <v>26</v>
      </c>
      <c r="D25" s="27" t="s">
        <v>36</v>
      </c>
      <c r="E25" s="25"/>
      <c r="F25" s="33">
        <f>20190+351.07</f>
        <v>20541.07</v>
      </c>
      <c r="G25" s="33"/>
      <c r="H25" s="33">
        <f t="shared" si="1"/>
        <v>20541.07</v>
      </c>
    </row>
    <row r="26" spans="1:8" ht="27" customHeight="1">
      <c r="A26" s="30"/>
      <c r="B26" s="22" t="s">
        <v>10</v>
      </c>
      <c r="C26" s="22" t="s">
        <v>26</v>
      </c>
      <c r="D26" s="27" t="s">
        <v>38</v>
      </c>
      <c r="E26" s="25"/>
      <c r="F26" s="33">
        <f>3100+1197.41</f>
        <v>4297.41</v>
      </c>
      <c r="G26" s="33"/>
      <c r="H26" s="33">
        <f t="shared" si="1"/>
        <v>4297.41</v>
      </c>
    </row>
    <row r="27" spans="1:8" ht="42" customHeight="1">
      <c r="A27" s="21"/>
      <c r="B27" s="22" t="s">
        <v>11</v>
      </c>
      <c r="C27" s="22" t="s">
        <v>26</v>
      </c>
      <c r="D27" s="27" t="s">
        <v>12</v>
      </c>
      <c r="E27" s="25"/>
      <c r="F27" s="33">
        <v>1000</v>
      </c>
      <c r="G27" s="33"/>
      <c r="H27" s="33">
        <f t="shared" si="1"/>
        <v>1000</v>
      </c>
    </row>
    <row r="28" spans="1:8" ht="29.25" customHeight="1">
      <c r="A28" s="21"/>
      <c r="B28" s="22" t="s">
        <v>13</v>
      </c>
      <c r="C28" s="22" t="s">
        <v>26</v>
      </c>
      <c r="D28" s="27" t="s">
        <v>37</v>
      </c>
      <c r="E28" s="25"/>
      <c r="F28" s="33">
        <v>5710</v>
      </c>
      <c r="G28" s="33"/>
      <c r="H28" s="33">
        <f>F28</f>
        <v>5710</v>
      </c>
    </row>
    <row r="29" spans="1:8" ht="56.25" customHeight="1">
      <c r="A29" s="21"/>
      <c r="B29" s="22"/>
      <c r="C29" s="22"/>
      <c r="D29" s="27"/>
      <c r="E29" s="28" t="s">
        <v>29</v>
      </c>
      <c r="F29" s="33"/>
      <c r="G29" s="32">
        <f>G30+G32+G34</f>
        <v>1243743</v>
      </c>
      <c r="H29" s="32">
        <f>G29</f>
        <v>1243743</v>
      </c>
    </row>
    <row r="30" spans="1:8" ht="30.75" customHeight="1">
      <c r="A30" s="34"/>
      <c r="B30" s="34" t="s">
        <v>2</v>
      </c>
      <c r="C30" s="37"/>
      <c r="D30" s="35" t="s">
        <v>17</v>
      </c>
      <c r="E30" s="38"/>
      <c r="F30" s="33"/>
      <c r="G30" s="32">
        <f>G31</f>
        <v>1048743</v>
      </c>
      <c r="H30" s="32">
        <f>G30</f>
        <v>1048743</v>
      </c>
    </row>
    <row r="31" spans="1:8" ht="23.25" customHeight="1">
      <c r="A31" s="21"/>
      <c r="B31" s="21" t="s">
        <v>14</v>
      </c>
      <c r="C31" s="21" t="s">
        <v>18</v>
      </c>
      <c r="D31" s="27" t="s">
        <v>39</v>
      </c>
      <c r="E31" s="29"/>
      <c r="F31" s="33"/>
      <c r="G31" s="33">
        <f>500000+18000+99000-82536+31000+483279</f>
        <v>1048743</v>
      </c>
      <c r="H31" s="33">
        <f>G31</f>
        <v>1048743</v>
      </c>
    </row>
    <row r="32" spans="1:8" ht="23.25" customHeight="1">
      <c r="A32" s="21"/>
      <c r="B32" s="30" t="s">
        <v>46</v>
      </c>
      <c r="C32" s="21"/>
      <c r="D32" s="35" t="s">
        <v>47</v>
      </c>
      <c r="E32" s="29"/>
      <c r="F32" s="33"/>
      <c r="G32" s="32">
        <f>G33</f>
        <v>95000</v>
      </c>
      <c r="H32" s="32">
        <f>G32</f>
        <v>95000</v>
      </c>
    </row>
    <row r="33" spans="1:8" ht="36" customHeight="1">
      <c r="A33" s="21"/>
      <c r="B33" s="21" t="s">
        <v>48</v>
      </c>
      <c r="C33" s="21" t="s">
        <v>21</v>
      </c>
      <c r="D33" s="36" t="s">
        <v>49</v>
      </c>
      <c r="E33" s="29"/>
      <c r="F33" s="33"/>
      <c r="G33" s="33">
        <v>95000</v>
      </c>
      <c r="H33" s="33">
        <f>G33</f>
        <v>95000</v>
      </c>
    </row>
    <row r="34" spans="1:8" ht="42" customHeight="1">
      <c r="A34" s="21"/>
      <c r="B34" s="30" t="s">
        <v>6</v>
      </c>
      <c r="C34" s="21"/>
      <c r="D34" s="31" t="s">
        <v>24</v>
      </c>
      <c r="E34" s="29"/>
      <c r="F34" s="33"/>
      <c r="G34" s="33">
        <f>G35</f>
        <v>100000</v>
      </c>
      <c r="H34" s="33">
        <f>H35</f>
        <v>100000</v>
      </c>
    </row>
    <row r="35" spans="1:8" ht="184.5" customHeight="1">
      <c r="A35" s="21"/>
      <c r="B35" s="21" t="s">
        <v>43</v>
      </c>
      <c r="C35" s="21"/>
      <c r="D35" s="27" t="s">
        <v>44</v>
      </c>
      <c r="E35" s="29"/>
      <c r="F35" s="33"/>
      <c r="G35" s="33">
        <v>100000</v>
      </c>
      <c r="H35" s="33">
        <f>G35</f>
        <v>100000</v>
      </c>
    </row>
    <row r="36" spans="1:8" ht="22.5" customHeight="1">
      <c r="A36" s="10"/>
      <c r="B36" s="10"/>
      <c r="C36" s="58" t="s">
        <v>15</v>
      </c>
      <c r="D36" s="58"/>
      <c r="E36" s="13"/>
      <c r="F36" s="32">
        <f>F13+F15+F17+F24</f>
        <v>551134.98</v>
      </c>
      <c r="G36" s="32">
        <f>G29</f>
        <v>1243743</v>
      </c>
      <c r="H36" s="32">
        <f>F36+G36</f>
        <v>1794877.98</v>
      </c>
    </row>
    <row r="37" spans="7:8" ht="18.75" customHeight="1">
      <c r="G37" s="9"/>
      <c r="H37" s="5"/>
    </row>
    <row r="38" spans="1:16" s="42" customFormat="1" ht="18" customHeight="1">
      <c r="A38" s="57"/>
      <c r="B38" s="57"/>
      <c r="C38" s="57"/>
      <c r="D38" s="57"/>
      <c r="E38" s="57"/>
      <c r="F38" s="57"/>
      <c r="G38" s="57"/>
      <c r="H38" s="57"/>
      <c r="I38" s="57"/>
      <c r="J38" s="57"/>
      <c r="K38" s="57"/>
      <c r="L38" s="57"/>
      <c r="M38" s="57"/>
      <c r="N38" s="57"/>
      <c r="O38" s="57"/>
      <c r="P38" s="41"/>
    </row>
    <row r="39" spans="1:16" s="42" customFormat="1" ht="27.75" customHeight="1">
      <c r="A39" s="57" t="s">
        <v>50</v>
      </c>
      <c r="B39" s="57"/>
      <c r="C39" s="57"/>
      <c r="D39" s="57"/>
      <c r="E39" s="57"/>
      <c r="F39" s="57"/>
      <c r="G39" s="57"/>
      <c r="H39" s="57"/>
      <c r="I39" s="57"/>
      <c r="J39" s="57"/>
      <c r="K39" s="57"/>
      <c r="L39" s="57"/>
      <c r="M39" s="57"/>
      <c r="N39" s="57"/>
      <c r="O39" s="57"/>
      <c r="P39" s="57"/>
    </row>
    <row r="40" spans="1:10" s="43" customFormat="1" ht="3.75" customHeight="1" hidden="1">
      <c r="A40" s="16"/>
      <c r="B40" s="16"/>
      <c r="C40" s="15"/>
      <c r="D40" s="17"/>
      <c r="E40" s="17"/>
      <c r="F40" s="8"/>
      <c r="G40" s="14"/>
      <c r="H40" s="14"/>
      <c r="I40" s="6"/>
      <c r="J40" s="7"/>
    </row>
    <row r="41" spans="1:10" s="43" customFormat="1" ht="9.75" customHeight="1">
      <c r="A41" s="16"/>
      <c r="B41" s="16"/>
      <c r="C41" s="15"/>
      <c r="D41" s="17"/>
      <c r="E41" s="17"/>
      <c r="F41" s="8"/>
      <c r="G41" s="14"/>
      <c r="H41" s="14"/>
      <c r="I41" s="6"/>
      <c r="J41" s="7"/>
    </row>
    <row r="42" spans="1:8" s="46" customFormat="1" ht="22.5" customHeight="1">
      <c r="A42" s="47"/>
      <c r="B42" s="47"/>
      <c r="C42" s="47"/>
      <c r="D42" s="48"/>
      <c r="E42" s="48"/>
      <c r="F42" s="49"/>
      <c r="G42" s="44"/>
      <c r="H42" s="45"/>
    </row>
    <row r="43" spans="1:8" s="46" customFormat="1" ht="27" customHeight="1">
      <c r="A43" s="49"/>
      <c r="B43" s="48"/>
      <c r="C43" s="48"/>
      <c r="D43" s="49"/>
      <c r="E43" s="49"/>
      <c r="F43" s="50"/>
      <c r="G43" s="44"/>
      <c r="H43" s="45"/>
    </row>
    <row r="44" s="1" customFormat="1" ht="12.75"/>
    <row r="45" s="1" customFormat="1" ht="12.75"/>
  </sheetData>
  <sheetProtection selectLockedCells="1" selectUnlockedCells="1"/>
  <mergeCells count="23">
    <mergeCell ref="B9:B10"/>
    <mergeCell ref="C9:C11"/>
    <mergeCell ref="D9:D11"/>
    <mergeCell ref="C20:C21"/>
    <mergeCell ref="D20:D21"/>
    <mergeCell ref="A39:P39"/>
    <mergeCell ref="H20:H21"/>
    <mergeCell ref="C36:D36"/>
    <mergeCell ref="A20:A21"/>
    <mergeCell ref="B20:B21"/>
    <mergeCell ref="F9:F11"/>
    <mergeCell ref="G9:G11"/>
    <mergeCell ref="E9:E11"/>
    <mergeCell ref="A38:O38"/>
    <mergeCell ref="A9:A10"/>
    <mergeCell ref="F20:F21"/>
    <mergeCell ref="G20:G21"/>
    <mergeCell ref="E20:E21"/>
    <mergeCell ref="G1:I1"/>
    <mergeCell ref="G2:I2"/>
    <mergeCell ref="G3:I3"/>
    <mergeCell ref="C6:H6"/>
    <mergeCell ref="H9:H11"/>
  </mergeCells>
  <printOptions/>
  <pageMargins left="0.7874015748031497" right="0.7874015748031497" top="1.1811023622047245" bottom="0.3937007874015748" header="0" footer="0"/>
  <pageSetup horizontalDpi="300" verticalDpi="300" orientation="landscape" paperSize="9" scale="3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2015-10-22T11:54:47Z</cp:lastPrinted>
  <dcterms:created xsi:type="dcterms:W3CDTF">2015-11-03T07:46:09Z</dcterms:created>
  <dcterms:modified xsi:type="dcterms:W3CDTF">2015-11-03T07:46:09Z</dcterms:modified>
  <cp:category/>
  <cp:version/>
  <cp:contentType/>
  <cp:contentStatus/>
</cp:coreProperties>
</file>