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0160" sheetId="1" r:id="rId1"/>
    <sheet name="пт 0160" sheetId="2" r:id="rId2"/>
  </sheets>
  <externalReferences>
    <externalReference r:id="rId5"/>
  </externalReferences>
  <definedNames>
    <definedName name="_xlnm.Print_Area" localSheetId="0">'0160'!$A$1:$G$102</definedName>
  </definedNames>
  <calcPr fullCalcOnLoad="1"/>
</workbook>
</file>

<file path=xl/sharedStrings.xml><?xml version="1.0" encoding="utf-8"?>
<sst xmlns="http://schemas.openxmlformats.org/spreadsheetml/2006/main" count="183" uniqueCount="124">
  <si>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</si>
  <si>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</si>
  <si>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</si>
  <si>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Виконавчий комітет Саксаганської районної  у  місті 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</si>
  <si>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</si>
  <si>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</si>
  <si>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2019 рік</t>
  </si>
  <si>
    <t>1.</t>
  </si>
  <si>
    <t>020000</t>
  </si>
  <si>
    <t>Виконавчий комітет Саксаганської районної у місті ради</t>
  </si>
  <si>
    <t>(код)</t>
  </si>
  <si>
    <t>(найменування головного розпорядника)</t>
  </si>
  <si>
    <t>2.</t>
  </si>
  <si>
    <t>0210000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</si>
  <si>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</si>
  <si>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</si>
  <si>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</si>
  <si>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</si>
  <si>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</si>
  <si>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</si>
  <si>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Закон України "Про державний бюджет України на 2019 рік"</t>
  </si>
  <si>
    <t>Рішення Саксаганської районної у місті ради від 21 лютого 2019 року № 285 "Про внесення змін до рішення районної у місті ради від 26 грудня 2018 року №263 "Про районний у місті бюджет на 2019 рік"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</si>
  <si>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</si>
  <si>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</si>
  <si>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</si>
  <si>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</si>
  <si>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</si>
  <si>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</si>
  <si>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</si>
  <si>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</si>
  <si>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</si>
  <si>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</si>
  <si>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</si>
  <si>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</si>
  <si>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</si>
  <si>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</si>
  <si>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</si>
  <si>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</si>
  <si>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Найменування місцевої / регіональної програми</t>
  </si>
  <si>
    <t>11.</t>
  </si>
  <si>
    <t>Показник</t>
  </si>
  <si>
    <t>Одиниця виміру</t>
  </si>
  <si>
    <t>Джерело інформації</t>
  </si>
  <si>
    <t>затрат</t>
  </si>
  <si>
    <t>грн.</t>
  </si>
  <si>
    <t>продукту</t>
  </si>
  <si>
    <t>ефективності</t>
  </si>
  <si>
    <t>розрахунково</t>
  </si>
  <si>
    <t>якості</t>
  </si>
  <si>
    <t>(підпис)</t>
  </si>
  <si>
    <t>(ініціали/ініціал, прізвище)</t>
  </si>
  <si>
    <t>ПОГОДЖЕНО:</t>
  </si>
  <si>
    <t>Дата погодження</t>
  </si>
  <si>
    <t>М. П.</t>
  </si>
  <si>
    <t>0210160</t>
  </si>
  <si>
    <t>0111</t>
  </si>
  <si>
    <t>"Керівництво і управління у відповідній сфері у містах (місті Києві), селищах, селах, об'єднаних територіальних громадах"</t>
  </si>
  <si>
    <t xml:space="preserve">Наказ Міністерства фінансів України від 01.10.2010 № 1147 «Про затвердження Типового переліку бюджетних програм та результативних показників їх виконання для місцевих бюджетів у галузі "Державне управління"» зі змінами; 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</si>
  <si>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</si>
  <si>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</si>
  <si>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Рішення Саксаганської районної у місті ради віди 26 грудня 2018 року № 263 "Про районний у місті бюджет на 2019 рік"</t>
  </si>
  <si>
    <t>Керівництво і управління у сфері діяльності виконавчого комітету Саксаганської районної у місті ради</t>
  </si>
  <si>
    <t>Забезпечення проведення капітальних видатків</t>
  </si>
  <si>
    <t xml:space="preserve">Спрямування коштів на капітальні видатки по виконавчому комітету Саксаганської районної у місті ради </t>
  </si>
  <si>
    <t>Завдання 1</t>
  </si>
  <si>
    <t>Здійснення виконавчим комітетом Саксаганської районної у місті ради  наданих законодавством повноважень у відповідній сфері</t>
  </si>
  <si>
    <t>кількість штатних одиниць.</t>
  </si>
  <si>
    <t>од.</t>
  </si>
  <si>
    <t>штатний розпис</t>
  </si>
  <si>
    <t>обсяг поточних видатків</t>
  </si>
  <si>
    <t>Рішення Саксаганської районної у місті ради віди 26 грудня 2018 року № 263 "Про районний у місті бюджет на 2019 рік" зі змінами</t>
  </si>
  <si>
    <t>кількість отриманих листів, доручень, звернень, заяв, скарг</t>
  </si>
  <si>
    <t>система електронного документообігу  "Звернення громадян. Документообіг" за результатами роботи 2018 року</t>
  </si>
  <si>
    <t>кількість прийнятих нормативно-правових актів (рішення районної у місті ради, рішення виконкому районної у місті ради, розпорядження голови районної у місті ради)</t>
  </si>
  <si>
    <t>кількість виконаних листів, доручень, звернень, заяв, скарг на одного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</si>
  <si>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</si>
  <si>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</si>
  <si>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 xml:space="preserve"> грн.</t>
  </si>
  <si>
    <t>відсоток виконаних листів, доручень, звернень, заяв, скарг</t>
  </si>
  <si>
    <t>%</t>
  </si>
  <si>
    <t>Завдання 2</t>
  </si>
  <si>
    <t>обсяг видатків на придбання обладнання і предметів довгострокового користування</t>
  </si>
  <si>
    <t>розрахунок до кошторису</t>
  </si>
  <si>
    <t>обсяг видатків на проведення капітального ремонту з  урахуванням коригування проектно-кошторисної документації та отримання експертного звіту</t>
  </si>
  <si>
    <t>кількість придбаного обладнання і предметів довгострокового користування</t>
  </si>
  <si>
    <t>кількість капітальних ремонтів з урахуванням коригування проектно-кошторисної документації та отримання експертного звіту</t>
  </si>
  <si>
    <t>середні видатки на придбання одиниці обладнання і предметів довгострокового користування</t>
  </si>
  <si>
    <t>середні видатки на  на здійснення капітального ремонту з урахуванням коригування проектно-кошторисної документації та отримання експертного звіту</t>
  </si>
  <si>
    <t>рівень виконання робіт з капітального ремонту</t>
  </si>
  <si>
    <t>розрахунково, акти виконаних робіт</t>
  </si>
  <si>
    <t xml:space="preserve">Порівняльна таблиця  результативних  показників бюджетної програми </t>
  </si>
  <si>
    <t>№</t>
  </si>
  <si>
    <t>з/п</t>
  </si>
  <si>
    <t>Показники</t>
  </si>
  <si>
    <t>Затверджено паспортом бюджетної програми</t>
  </si>
  <si>
    <t>на звітний період</t>
  </si>
  <si>
    <t>Проектні показники паспорта бюджетної програми</t>
  </si>
  <si>
    <t>Відхилення</t>
  </si>
  <si>
    <t>Загальний</t>
  </si>
  <si>
    <t>Ефективності</t>
  </si>
  <si>
    <t>Грн /рік</t>
  </si>
  <si>
    <t>0210160  "Керівництво і управління у відповідній сфері у містах (місті Києві), селищах, селах, об'єднаних територіальних громадах"</t>
  </si>
  <si>
    <t xml:space="preserve">Витрати на утримання однієї штатної одиниці </t>
  </si>
  <si>
    <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(підпис)                                     (ініціали та прізвище)</t>
    </r>
  </si>
  <si>
    <t>Розпорядження голови Саксаганської районної у місті ради "Про затвердження паспорта бюджетної програми на 2019 рік по КТПКВК МБ 0210160 у новій редакції"</t>
  </si>
  <si>
    <t>Підстави для виконання бюджетної програми:</t>
  </si>
  <si>
    <t>Бюджетний кодекс України зі змінами;</t>
  </si>
  <si>
    <t>Конституція України зі змінами;</t>
  </si>
  <si>
    <t xml:space="preserve">Закон України "Про місцеве самоврядування в Україні" зі змінами; </t>
  </si>
  <si>
    <t>Створення ефективної системи влади (створення належних матеріальних, фінансових та організаційних умов для ефективної діяльності органів місцевого самоврядування)</t>
  </si>
  <si>
    <t>Спрямування коштів на здійснення виконавчим комітетом Саксаганської районної у місті ради  наданих законодавством повноважень у відповідній сфері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</si>
  <si>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</si>
  <si>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програми</t>
  </si>
  <si>
    <t>Фінансовий відділ виконкому Саксаганської районної у місті ради</t>
  </si>
  <si>
    <t>Начальник фінансового відділу</t>
  </si>
  <si>
    <t>Л. Шматкова</t>
  </si>
  <si>
    <t>Рішення Саксаганської районної у місті ради від 14 червня 2019 року № 316 "Про внесення змін до рішення районної у місті ради від 26 грудня 2018 року №263 "Про районний у місті бюджет на 2019 рік"</t>
  </si>
  <si>
    <t>Обсяг бюджетних призначень/бюджетних асигнувань – 40729857,00  гривень, у тому числі загального фонду – 38819835,00 гривень та спеціального фонду – 1910022 гривень.</t>
  </si>
  <si>
    <t>Заступник голови Саксаганської районної у місті ради</t>
  </si>
  <si>
    <t>І. Криворотній</t>
  </si>
  <si>
    <t>У зв’язку із збільшенням асигнувань по загальному фонду бюджету на 12500,00 грн. та спеціальному фонду на 167500,00 грн., згідно з Рішення Саксаганської районної у місті ради від 14 червня 2019 року № 316 "Про внесення змін до рішення районної у місті ради від 26 грудня 2018 року №263 "Про районний у місті бюджет на 2019 рік"</t>
  </si>
  <si>
    <t>Заступник керівника установи - головного
розпорядника бюджетних коштів /
заступник керівника установи</t>
  </si>
  <si>
    <t>І.І. Криворотній</t>
  </si>
  <si>
    <t xml:space="preserve">від        01.07.2019            № 161-р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</si>
</sst>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0.000"/>
    <numFmt numFmtId="182" formatCode="0.0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7.5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justify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181" fontId="15" fillId="0" borderId="0" xfId="0" applyNumberFormat="1" applyFont="1" applyAlignment="1">
      <alignment/>
    </xf>
    <xf numFmtId="0" fontId="8" fillId="33" borderId="11" xfId="0" applyFont="1" applyFill="1" applyBorder="1" applyAlignment="1">
      <alignment/>
    </xf>
    <xf numFmtId="182" fontId="15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4" fontId="23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6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4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2019%20&#1087;&#1072;&#1089;&#1087;&#1086;&#1088;&#1090;%20&#1074;&#1080;&#1082;&#1086;&#1085;&#1082;&#1086;&#1084;&#1091;%200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-9 "/>
      <sheetName val="п10"/>
    </sheetNames>
    <sheetDataSet>
      <sheetData sheetId="1">
        <row r="16">
          <cell r="E16">
            <v>197468.57143874626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2"/>
  <sheetViews>
    <sheetView tabSelected="1" view="pageBreakPreview" zoomScaleSheetLayoutView="100" zoomScalePageLayoutView="0" workbookViewId="0" topLeftCell="A88">
      <selection activeCell="B101" sqref="B101"/>
    </sheetView>
  </sheetViews>
  <sheetFormatPr defaultColWidth="21.57421875" defaultRowHeight="15"/>
  <cols>
    <col min="1" max="1" width="6.57421875" style="1" customWidth="1"/>
    <col min="2" max="2" width="30.57421875" style="1" customWidth="1"/>
    <col min="3" max="3" width="28.7109375" style="1" customWidth="1"/>
    <col min="4" max="16384" width="21.57421875" style="1" customWidth="1"/>
  </cols>
  <sheetData>
    <row r="1" spans="6:7" ht="12.75" customHeight="1">
      <c r="F1" s="97" t="s">
        <v>0</v>
      </c>
      <c r="G1" s="97"/>
    </row>
    <row r="2" spans="6:7" ht="15">
      <c r="F2" s="97"/>
      <c r="G2" s="97"/>
    </row>
    <row r="3" spans="6:7" ht="32.25" customHeight="1">
      <c r="F3" s="97"/>
      <c r="G3" s="97"/>
    </row>
    <row r="4" spans="1:5" ht="15.75">
      <c r="A4" s="2"/>
      <c r="E4" s="2" t="s">
        <v>1</v>
      </c>
    </row>
    <row r="5" spans="1:7" ht="15.75" customHeight="1">
      <c r="A5" s="2"/>
      <c r="E5" s="98" t="s">
        <v>2</v>
      </c>
      <c r="F5" s="98"/>
      <c r="G5" s="98"/>
    </row>
    <row r="6" spans="1:9" s="59" customFormat="1" ht="48" customHeight="1">
      <c r="A6" s="79"/>
      <c r="B6" s="79"/>
      <c r="E6" s="99" t="s">
        <v>104</v>
      </c>
      <c r="F6" s="99"/>
      <c r="G6" s="99"/>
      <c r="H6" s="3"/>
      <c r="I6" s="3"/>
    </row>
    <row r="7" spans="1:9" ht="23.25" customHeight="1">
      <c r="A7" s="2"/>
      <c r="B7" s="2"/>
      <c r="E7" s="100" t="s">
        <v>3</v>
      </c>
      <c r="F7" s="100"/>
      <c r="G7" s="100"/>
      <c r="H7" s="3"/>
      <c r="I7" s="3"/>
    </row>
    <row r="8" spans="1:7" ht="15" customHeight="1">
      <c r="A8" s="2"/>
      <c r="E8" s="102" t="s">
        <v>4</v>
      </c>
      <c r="F8" s="102"/>
      <c r="G8" s="102"/>
    </row>
    <row r="9" spans="1:7" ht="20.25" customHeight="1">
      <c r="A9" s="2"/>
      <c r="E9" s="104" t="s">
        <v>123</v>
      </c>
      <c r="F9" s="104"/>
      <c r="G9" s="104"/>
    </row>
    <row r="11" spans="1:7" ht="15.75">
      <c r="A11" s="103" t="s">
        <v>5</v>
      </c>
      <c r="B11" s="103"/>
      <c r="C11" s="103"/>
      <c r="D11" s="103"/>
      <c r="E11" s="103"/>
      <c r="F11" s="103"/>
      <c r="G11" s="103"/>
    </row>
    <row r="12" spans="1:7" ht="15.75">
      <c r="A12" s="103" t="s">
        <v>6</v>
      </c>
      <c r="B12" s="103"/>
      <c r="C12" s="103"/>
      <c r="D12" s="103"/>
      <c r="E12" s="103"/>
      <c r="F12" s="103"/>
      <c r="G12" s="103"/>
    </row>
    <row r="14" spans="1:7" ht="15.75" customHeight="1">
      <c r="A14" s="105" t="s">
        <v>7</v>
      </c>
      <c r="B14" s="5" t="s">
        <v>8</v>
      </c>
      <c r="C14" s="105"/>
      <c r="D14" s="106" t="s">
        <v>9</v>
      </c>
      <c r="E14" s="106"/>
      <c r="F14" s="106"/>
      <c r="G14" s="106"/>
    </row>
    <row r="15" spans="1:7" ht="15" customHeight="1">
      <c r="A15" s="105"/>
      <c r="B15" s="6" t="s">
        <v>10</v>
      </c>
      <c r="C15" s="105"/>
      <c r="D15" s="107" t="s">
        <v>11</v>
      </c>
      <c r="E15" s="107"/>
      <c r="F15" s="107"/>
      <c r="G15" s="107"/>
    </row>
    <row r="16" spans="1:7" ht="15.75" customHeight="1">
      <c r="A16" s="105" t="s">
        <v>12</v>
      </c>
      <c r="B16" s="5" t="s">
        <v>13</v>
      </c>
      <c r="C16" s="105"/>
      <c r="D16" s="106" t="s">
        <v>9</v>
      </c>
      <c r="E16" s="106"/>
      <c r="F16" s="106"/>
      <c r="G16" s="106"/>
    </row>
    <row r="17" spans="1:7" ht="15" customHeight="1">
      <c r="A17" s="105"/>
      <c r="B17" s="6" t="s">
        <v>10</v>
      </c>
      <c r="C17" s="105"/>
      <c r="D17" s="102" t="s">
        <v>14</v>
      </c>
      <c r="E17" s="102"/>
      <c r="F17" s="102"/>
      <c r="G17" s="102"/>
    </row>
    <row r="18" spans="1:7" ht="36" customHeight="1">
      <c r="A18" s="105" t="s">
        <v>15</v>
      </c>
      <c r="B18" s="5" t="s">
        <v>54</v>
      </c>
      <c r="C18" s="5" t="s">
        <v>55</v>
      </c>
      <c r="D18" s="106" t="s">
        <v>56</v>
      </c>
      <c r="E18" s="106"/>
      <c r="F18" s="106"/>
      <c r="G18" s="106"/>
    </row>
    <row r="19" spans="1:7" ht="15" customHeight="1">
      <c r="A19" s="105"/>
      <c r="B19" s="8" t="s">
        <v>10</v>
      </c>
      <c r="C19" s="8" t="s">
        <v>16</v>
      </c>
      <c r="D19" s="107" t="s">
        <v>17</v>
      </c>
      <c r="E19" s="107"/>
      <c r="F19" s="107"/>
      <c r="G19" s="107"/>
    </row>
    <row r="20" spans="1:7" ht="42" customHeight="1">
      <c r="A20" s="9" t="s">
        <v>18</v>
      </c>
      <c r="B20" s="101" t="s">
        <v>117</v>
      </c>
      <c r="C20" s="101"/>
      <c r="D20" s="101"/>
      <c r="E20" s="101"/>
      <c r="F20" s="101"/>
      <c r="G20" s="101"/>
    </row>
    <row r="21" spans="1:7" ht="15.75" customHeight="1">
      <c r="A21" s="9" t="s">
        <v>19</v>
      </c>
      <c r="B21" s="101" t="s">
        <v>105</v>
      </c>
      <c r="C21" s="101"/>
      <c r="D21" s="101"/>
      <c r="E21" s="101"/>
      <c r="F21" s="101"/>
      <c r="G21" s="101"/>
    </row>
    <row r="22" spans="1:18" s="12" customFormat="1" ht="16.5" customHeight="1">
      <c r="A22" s="108" t="s">
        <v>107</v>
      </c>
      <c r="B22" s="108"/>
      <c r="C22" s="108"/>
      <c r="D22" s="108"/>
      <c r="E22" s="108"/>
      <c r="F22" s="108"/>
      <c r="G22" s="108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s="12" customFormat="1" ht="18.75" customHeight="1">
      <c r="A23" s="108" t="s">
        <v>106</v>
      </c>
      <c r="B23" s="108"/>
      <c r="C23" s="108"/>
      <c r="D23" s="108"/>
      <c r="E23" s="108"/>
      <c r="F23" s="108"/>
      <c r="G23" s="10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s="12" customFormat="1" ht="17.25" customHeight="1">
      <c r="A24" s="108" t="s">
        <v>108</v>
      </c>
      <c r="B24" s="108"/>
      <c r="C24" s="108"/>
      <c r="D24" s="108"/>
      <c r="E24" s="108"/>
      <c r="F24" s="108"/>
      <c r="G24" s="10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12" customFormat="1" ht="19.5" customHeight="1">
      <c r="A25" s="108" t="s">
        <v>20</v>
      </c>
      <c r="B25" s="108"/>
      <c r="C25" s="108"/>
      <c r="D25" s="108"/>
      <c r="E25" s="108"/>
      <c r="F25" s="108"/>
      <c r="G25" s="108"/>
      <c r="H25" s="13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s="30" customFormat="1" ht="33.75" customHeight="1">
      <c r="A26" s="108" t="s">
        <v>57</v>
      </c>
      <c r="B26" s="108"/>
      <c r="C26" s="108"/>
      <c r="D26" s="108"/>
      <c r="E26" s="108"/>
      <c r="F26" s="108"/>
      <c r="G26" s="108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29"/>
    </row>
    <row r="27" spans="1:18" s="30" customFormat="1" ht="33" customHeight="1">
      <c r="A27" s="108" t="s">
        <v>58</v>
      </c>
      <c r="B27" s="108"/>
      <c r="C27" s="108"/>
      <c r="D27" s="108"/>
      <c r="E27" s="108"/>
      <c r="F27" s="108"/>
      <c r="G27" s="10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0" customFormat="1" ht="17.25" customHeight="1">
      <c r="A28" s="108" t="s">
        <v>59</v>
      </c>
      <c r="B28" s="108"/>
      <c r="C28" s="108"/>
      <c r="D28" s="108"/>
      <c r="E28" s="108"/>
      <c r="F28" s="108"/>
      <c r="G28" s="108"/>
      <c r="H28" s="31"/>
      <c r="I28" s="31"/>
      <c r="J28" s="31"/>
      <c r="K28" s="31"/>
      <c r="L28" s="31"/>
      <c r="M28" s="31"/>
      <c r="N28" s="32"/>
      <c r="O28" s="29"/>
      <c r="P28" s="29"/>
      <c r="Q28" s="29"/>
      <c r="R28" s="29"/>
    </row>
    <row r="29" spans="1:18" s="30" customFormat="1" ht="19.5" customHeight="1">
      <c r="A29" s="108" t="s">
        <v>60</v>
      </c>
      <c r="B29" s="108"/>
      <c r="C29" s="108"/>
      <c r="D29" s="108"/>
      <c r="E29" s="108"/>
      <c r="F29" s="108"/>
      <c r="G29" s="108"/>
      <c r="H29" s="31"/>
      <c r="I29" s="31"/>
      <c r="J29" s="31"/>
      <c r="K29" s="31"/>
      <c r="L29" s="31"/>
      <c r="M29" s="31"/>
      <c r="N29" s="33"/>
      <c r="O29" s="29"/>
      <c r="P29" s="29"/>
      <c r="Q29" s="29"/>
      <c r="R29" s="29"/>
    </row>
    <row r="30" spans="1:13" ht="33" customHeight="1">
      <c r="A30" s="108" t="s">
        <v>21</v>
      </c>
      <c r="B30" s="108"/>
      <c r="C30" s="108"/>
      <c r="D30" s="108"/>
      <c r="E30" s="108"/>
      <c r="F30" s="108"/>
      <c r="G30" s="108"/>
      <c r="H30" s="15"/>
      <c r="I30" s="14"/>
      <c r="J30" s="14"/>
      <c r="K30" s="14"/>
      <c r="L30" s="14"/>
      <c r="M30" s="14"/>
    </row>
    <row r="31" spans="1:13" ht="33" customHeight="1">
      <c r="A31" s="108" t="s">
        <v>116</v>
      </c>
      <c r="B31" s="108"/>
      <c r="C31" s="108"/>
      <c r="D31" s="108"/>
      <c r="E31" s="108"/>
      <c r="F31" s="108"/>
      <c r="G31" s="108"/>
      <c r="H31" s="15"/>
      <c r="I31" s="14"/>
      <c r="J31" s="14"/>
      <c r="K31" s="14"/>
      <c r="L31" s="14"/>
      <c r="M31" s="14"/>
    </row>
    <row r="32" spans="1:7" ht="13.5" customHeight="1">
      <c r="A32" s="9"/>
      <c r="B32" s="16"/>
      <c r="C32" s="16"/>
      <c r="D32" s="16"/>
      <c r="E32" s="16"/>
      <c r="F32" s="16"/>
      <c r="G32" s="16"/>
    </row>
    <row r="33" spans="1:7" ht="18" customHeight="1">
      <c r="A33" s="9" t="s">
        <v>22</v>
      </c>
      <c r="B33" s="101" t="s">
        <v>23</v>
      </c>
      <c r="C33" s="101"/>
      <c r="D33" s="101"/>
      <c r="E33" s="101"/>
      <c r="F33" s="101"/>
      <c r="G33" s="101"/>
    </row>
    <row r="34" spans="1:7" ht="20.25" customHeight="1">
      <c r="A34" s="18" t="s">
        <v>24</v>
      </c>
      <c r="B34" s="109" t="s">
        <v>25</v>
      </c>
      <c r="C34" s="109"/>
      <c r="D34" s="109"/>
      <c r="E34" s="109"/>
      <c r="F34" s="109"/>
      <c r="G34" s="109"/>
    </row>
    <row r="35" spans="1:7" ht="30.75" customHeight="1">
      <c r="A35" s="18">
        <v>1</v>
      </c>
      <c r="B35" s="110" t="s">
        <v>109</v>
      </c>
      <c r="C35" s="110"/>
      <c r="D35" s="110"/>
      <c r="E35" s="110"/>
      <c r="F35" s="110"/>
      <c r="G35" s="110"/>
    </row>
    <row r="36" ht="18" customHeight="1">
      <c r="A36" s="17"/>
    </row>
    <row r="37" spans="1:2" ht="15.75">
      <c r="A37" s="19" t="s">
        <v>26</v>
      </c>
      <c r="B37" s="1" t="s">
        <v>27</v>
      </c>
    </row>
    <row r="38" spans="1:7" ht="21" customHeight="1">
      <c r="A38" s="18" t="s">
        <v>24</v>
      </c>
      <c r="B38" s="109" t="str">
        <f>B37</f>
        <v>Мета бюджетної програми</v>
      </c>
      <c r="C38" s="109"/>
      <c r="D38" s="109"/>
      <c r="E38" s="109"/>
      <c r="F38" s="109"/>
      <c r="G38" s="109"/>
    </row>
    <row r="39" spans="1:7" ht="20.25" customHeight="1">
      <c r="A39" s="18">
        <v>1</v>
      </c>
      <c r="B39" s="110" t="s">
        <v>61</v>
      </c>
      <c r="C39" s="110"/>
      <c r="D39" s="110"/>
      <c r="E39" s="110"/>
      <c r="F39" s="110"/>
      <c r="G39" s="110"/>
    </row>
    <row r="40" spans="1:7" ht="20.25" customHeight="1">
      <c r="A40" s="4"/>
      <c r="B40" s="10"/>
      <c r="C40" s="10"/>
      <c r="D40" s="10"/>
      <c r="E40" s="10"/>
      <c r="F40" s="10"/>
      <c r="G40" s="10"/>
    </row>
    <row r="41" spans="1:7" ht="12.75" customHeight="1">
      <c r="A41" s="9" t="s">
        <v>28</v>
      </c>
      <c r="B41" s="101" t="s">
        <v>29</v>
      </c>
      <c r="C41" s="101"/>
      <c r="D41" s="101"/>
      <c r="E41" s="101"/>
      <c r="F41" s="101"/>
      <c r="G41" s="101"/>
    </row>
    <row r="42" spans="1:7" ht="18" customHeight="1">
      <c r="A42" s="18" t="s">
        <v>24</v>
      </c>
      <c r="B42" s="109" t="s">
        <v>30</v>
      </c>
      <c r="C42" s="109"/>
      <c r="D42" s="109"/>
      <c r="E42" s="109"/>
      <c r="F42" s="109"/>
      <c r="G42" s="109"/>
    </row>
    <row r="43" spans="1:7" s="20" customFormat="1" ht="21.75" customHeight="1">
      <c r="A43" s="18">
        <v>1</v>
      </c>
      <c r="B43" s="110" t="s">
        <v>65</v>
      </c>
      <c r="C43" s="110"/>
      <c r="D43" s="110"/>
      <c r="E43" s="110"/>
      <c r="F43" s="110"/>
      <c r="G43" s="110"/>
    </row>
    <row r="44" spans="1:7" ht="18" customHeight="1">
      <c r="A44" s="18">
        <v>2</v>
      </c>
      <c r="B44" s="111" t="s">
        <v>62</v>
      </c>
      <c r="C44" s="111"/>
      <c r="D44" s="111"/>
      <c r="E44" s="111"/>
      <c r="F44" s="111"/>
      <c r="G44" s="111"/>
    </row>
    <row r="45" spans="1:7" ht="27" customHeight="1">
      <c r="A45" s="9"/>
      <c r="B45" s="16"/>
      <c r="C45" s="16"/>
      <c r="D45" s="16"/>
      <c r="E45" s="16"/>
      <c r="F45" s="16"/>
      <c r="G45" s="16"/>
    </row>
    <row r="46" spans="1:7" ht="15.75">
      <c r="A46" s="9" t="s">
        <v>31</v>
      </c>
      <c r="B46" s="21" t="s">
        <v>32</v>
      </c>
      <c r="C46" s="16"/>
      <c r="D46" s="16"/>
      <c r="F46" s="80" t="s">
        <v>33</v>
      </c>
      <c r="G46" s="16"/>
    </row>
    <row r="47" spans="1:6" ht="21.75" customHeight="1">
      <c r="A47" s="81" t="s">
        <v>24</v>
      </c>
      <c r="B47" s="96" t="s">
        <v>32</v>
      </c>
      <c r="C47" s="96"/>
      <c r="D47" s="81" t="s">
        <v>34</v>
      </c>
      <c r="E47" s="81" t="s">
        <v>35</v>
      </c>
      <c r="F47" s="81" t="s">
        <v>36</v>
      </c>
    </row>
    <row r="48" spans="1:6" ht="15.75">
      <c r="A48" s="81">
        <v>1</v>
      </c>
      <c r="B48" s="96">
        <v>2</v>
      </c>
      <c r="C48" s="96"/>
      <c r="D48" s="81">
        <v>3</v>
      </c>
      <c r="E48" s="81">
        <v>4</v>
      </c>
      <c r="F48" s="81">
        <v>5</v>
      </c>
    </row>
    <row r="49" spans="1:6" ht="50.25" customHeight="1">
      <c r="A49" s="82">
        <v>1</v>
      </c>
      <c r="B49" s="116" t="s">
        <v>110</v>
      </c>
      <c r="C49" s="116"/>
      <c r="D49" s="90">
        <f>38807335+12500</f>
        <v>38819835</v>
      </c>
      <c r="E49" s="90">
        <f>860+4724</f>
        <v>5584</v>
      </c>
      <c r="F49" s="90">
        <f>D49+E49</f>
        <v>38825419</v>
      </c>
    </row>
    <row r="50" spans="1:6" ht="32.25" customHeight="1">
      <c r="A50" s="82">
        <v>2</v>
      </c>
      <c r="B50" s="116" t="s">
        <v>63</v>
      </c>
      <c r="C50" s="116"/>
      <c r="D50" s="90">
        <v>0</v>
      </c>
      <c r="E50" s="90">
        <f>1736938+167500</f>
        <v>1904438</v>
      </c>
      <c r="F50" s="90">
        <f>D50+E50</f>
        <v>1904438</v>
      </c>
    </row>
    <row r="51" spans="1:7" ht="18.75" customHeight="1">
      <c r="A51" s="117" t="s">
        <v>36</v>
      </c>
      <c r="B51" s="117"/>
      <c r="C51" s="117"/>
      <c r="D51" s="90">
        <f>D49+D50</f>
        <v>38819835</v>
      </c>
      <c r="E51" s="90">
        <f>E49+E50</f>
        <v>1910022</v>
      </c>
      <c r="F51" s="90">
        <f>D51+E51</f>
        <v>40729857</v>
      </c>
      <c r="G51" s="58"/>
    </row>
    <row r="52" spans="1:5" ht="22.5" customHeight="1">
      <c r="A52" s="4"/>
      <c r="B52" s="4"/>
      <c r="C52" s="4"/>
      <c r="D52" s="4"/>
      <c r="E52" s="4"/>
    </row>
    <row r="53" spans="1:7" ht="18" customHeight="1">
      <c r="A53" s="79" t="s">
        <v>37</v>
      </c>
      <c r="B53" s="101" t="s">
        <v>112</v>
      </c>
      <c r="C53" s="101"/>
      <c r="D53" s="101"/>
      <c r="E53" s="101"/>
      <c r="F53" s="80" t="s">
        <v>33</v>
      </c>
      <c r="G53" s="79"/>
    </row>
    <row r="54" spans="1:6" ht="26.25" customHeight="1">
      <c r="A54" s="18" t="s">
        <v>24</v>
      </c>
      <c r="B54" s="94" t="s">
        <v>38</v>
      </c>
      <c r="C54" s="95"/>
      <c r="D54" s="18" t="s">
        <v>34</v>
      </c>
      <c r="E54" s="18" t="s">
        <v>35</v>
      </c>
      <c r="F54" s="18" t="s">
        <v>36</v>
      </c>
    </row>
    <row r="55" spans="1:6" ht="22.5" customHeight="1">
      <c r="A55" s="18">
        <v>1</v>
      </c>
      <c r="B55" s="94">
        <v>2</v>
      </c>
      <c r="C55" s="95"/>
      <c r="D55" s="18">
        <v>3</v>
      </c>
      <c r="E55" s="18">
        <v>4</v>
      </c>
      <c r="F55" s="18">
        <v>5</v>
      </c>
    </row>
    <row r="56" spans="1:6" ht="12" customHeight="1">
      <c r="A56" s="18"/>
      <c r="B56" s="94"/>
      <c r="C56" s="95"/>
      <c r="D56" s="22"/>
      <c r="E56" s="22"/>
      <c r="F56" s="22"/>
    </row>
    <row r="57" spans="1:6" ht="12" customHeight="1">
      <c r="A57" s="18"/>
      <c r="B57" s="94"/>
      <c r="C57" s="95"/>
      <c r="D57" s="22"/>
      <c r="E57" s="22"/>
      <c r="F57" s="22"/>
    </row>
    <row r="58" spans="1:6" ht="16.5" customHeight="1">
      <c r="A58" s="94" t="s">
        <v>36</v>
      </c>
      <c r="B58" s="115"/>
      <c r="C58" s="95"/>
      <c r="D58" s="22"/>
      <c r="E58" s="22"/>
      <c r="F58" s="22"/>
    </row>
    <row r="59" ht="15.75">
      <c r="A59" s="17"/>
    </row>
    <row r="60" spans="1:7" ht="12.75" customHeight="1">
      <c r="A60" s="9" t="s">
        <v>39</v>
      </c>
      <c r="B60" s="101" t="s">
        <v>111</v>
      </c>
      <c r="C60" s="101"/>
      <c r="D60" s="101"/>
      <c r="E60" s="101"/>
      <c r="F60" s="101"/>
      <c r="G60" s="101"/>
    </row>
    <row r="61" spans="1:7" ht="24.75" customHeight="1">
      <c r="A61" s="18" t="s">
        <v>24</v>
      </c>
      <c r="B61" s="18" t="s">
        <v>40</v>
      </c>
      <c r="C61" s="18" t="s">
        <v>41</v>
      </c>
      <c r="D61" s="18" t="s">
        <v>42</v>
      </c>
      <c r="E61" s="18" t="s">
        <v>34</v>
      </c>
      <c r="F61" s="18" t="s">
        <v>35</v>
      </c>
      <c r="G61" s="18" t="s">
        <v>36</v>
      </c>
    </row>
    <row r="62" spans="1:7" ht="15.75">
      <c r="A62" s="18">
        <v>1</v>
      </c>
      <c r="B62" s="18">
        <v>2</v>
      </c>
      <c r="C62" s="18">
        <v>3</v>
      </c>
      <c r="D62" s="18">
        <v>4</v>
      </c>
      <c r="E62" s="18">
        <v>5</v>
      </c>
      <c r="F62" s="18">
        <v>6</v>
      </c>
      <c r="G62" s="18">
        <v>7</v>
      </c>
    </row>
    <row r="63" spans="1:15" s="38" customFormat="1" ht="18.75" customHeight="1">
      <c r="A63" s="34">
        <v>1</v>
      </c>
      <c r="B63" s="91" t="s">
        <v>64</v>
      </c>
      <c r="C63" s="92"/>
      <c r="D63" s="92"/>
      <c r="E63" s="92"/>
      <c r="F63" s="92"/>
      <c r="G63" s="93"/>
      <c r="H63" s="37"/>
      <c r="I63" s="37"/>
      <c r="J63" s="37"/>
      <c r="K63" s="37"/>
      <c r="L63" s="37"/>
      <c r="M63" s="37"/>
      <c r="N63" s="37"/>
      <c r="O63" s="37"/>
    </row>
    <row r="64" spans="1:15" s="38" customFormat="1" ht="21" customHeight="1">
      <c r="A64" s="34"/>
      <c r="B64" s="91" t="s">
        <v>65</v>
      </c>
      <c r="C64" s="92"/>
      <c r="D64" s="92"/>
      <c r="E64" s="92"/>
      <c r="F64" s="92"/>
      <c r="G64" s="93"/>
      <c r="H64" s="37"/>
      <c r="I64" s="37"/>
      <c r="J64" s="37"/>
      <c r="K64" s="37"/>
      <c r="L64" s="37"/>
      <c r="M64" s="37"/>
      <c r="N64" s="37"/>
      <c r="O64" s="37"/>
    </row>
    <row r="65" spans="1:15" s="38" customFormat="1" ht="21.75" customHeight="1">
      <c r="A65" s="34"/>
      <c r="B65" s="35" t="s">
        <v>43</v>
      </c>
      <c r="C65" s="36"/>
      <c r="D65" s="36"/>
      <c r="E65" s="36"/>
      <c r="F65" s="36"/>
      <c r="G65" s="36"/>
      <c r="H65" s="37"/>
      <c r="I65" s="37"/>
      <c r="J65" s="37"/>
      <c r="K65" s="37"/>
      <c r="L65" s="37"/>
      <c r="M65" s="37"/>
      <c r="N65" s="37"/>
      <c r="O65" s="37"/>
    </row>
    <row r="66" spans="1:15" s="38" customFormat="1" ht="25.5" customHeight="1">
      <c r="A66" s="34"/>
      <c r="B66" s="39" t="s">
        <v>66</v>
      </c>
      <c r="C66" s="23" t="s">
        <v>67</v>
      </c>
      <c r="D66" s="23" t="s">
        <v>68</v>
      </c>
      <c r="E66" s="23">
        <v>197</v>
      </c>
      <c r="F66" s="23">
        <v>0</v>
      </c>
      <c r="G66" s="23">
        <f>E66+F66</f>
        <v>197</v>
      </c>
      <c r="H66" s="37"/>
      <c r="I66" s="37"/>
      <c r="J66" s="37"/>
      <c r="K66" s="37"/>
      <c r="L66" s="37"/>
      <c r="M66" s="37"/>
      <c r="N66" s="37"/>
      <c r="O66" s="37"/>
    </row>
    <row r="67" spans="1:15" s="38" customFormat="1" ht="108.75" customHeight="1">
      <c r="A67" s="34"/>
      <c r="B67" s="39" t="s">
        <v>69</v>
      </c>
      <c r="C67" s="23" t="s">
        <v>44</v>
      </c>
      <c r="D67" s="83" t="s">
        <v>70</v>
      </c>
      <c r="E67" s="41">
        <f>D51</f>
        <v>38819835</v>
      </c>
      <c r="F67" s="41">
        <f>E49</f>
        <v>5584</v>
      </c>
      <c r="G67" s="41">
        <f>E67+F67</f>
        <v>38825419</v>
      </c>
      <c r="H67" s="42"/>
      <c r="I67" s="37"/>
      <c r="J67" s="37"/>
      <c r="K67" s="37"/>
      <c r="L67" s="37"/>
      <c r="M67" s="37"/>
      <c r="N67" s="37"/>
      <c r="O67" s="37"/>
    </row>
    <row r="68" spans="1:15" s="38" customFormat="1" ht="18" customHeight="1">
      <c r="A68" s="34"/>
      <c r="B68" s="35" t="s">
        <v>45</v>
      </c>
      <c r="C68" s="36"/>
      <c r="D68" s="36"/>
      <c r="E68" s="36"/>
      <c r="F68" s="36"/>
      <c r="G68" s="36"/>
      <c r="H68" s="37"/>
      <c r="I68" s="37"/>
      <c r="J68" s="37"/>
      <c r="K68" s="37"/>
      <c r="L68" s="37"/>
      <c r="M68" s="37"/>
      <c r="N68" s="37"/>
      <c r="O68" s="37"/>
    </row>
    <row r="69" spans="1:15" s="38" customFormat="1" ht="94.5" customHeight="1">
      <c r="A69" s="34"/>
      <c r="B69" s="36" t="s">
        <v>71</v>
      </c>
      <c r="C69" s="23" t="s">
        <v>67</v>
      </c>
      <c r="D69" s="84" t="s">
        <v>72</v>
      </c>
      <c r="E69" s="43">
        <v>7686</v>
      </c>
      <c r="F69" s="43"/>
      <c r="G69" s="23">
        <f>E69+F69</f>
        <v>7686</v>
      </c>
      <c r="H69" s="37"/>
      <c r="I69" s="37"/>
      <c r="J69" s="37"/>
      <c r="K69" s="37"/>
      <c r="L69" s="37"/>
      <c r="M69" s="37"/>
      <c r="N69" s="37"/>
      <c r="O69" s="37"/>
    </row>
    <row r="70" spans="1:15" s="38" customFormat="1" ht="97.5" customHeight="1">
      <c r="A70" s="34"/>
      <c r="B70" s="36" t="s">
        <v>73</v>
      </c>
      <c r="C70" s="23" t="s">
        <v>67</v>
      </c>
      <c r="D70" s="84" t="s">
        <v>72</v>
      </c>
      <c r="E70" s="43">
        <v>1236</v>
      </c>
      <c r="F70" s="43"/>
      <c r="G70" s="23">
        <f>E70+F70</f>
        <v>1236</v>
      </c>
      <c r="H70" s="37"/>
      <c r="I70" s="37"/>
      <c r="J70" s="37"/>
      <c r="K70" s="37"/>
      <c r="L70" s="37"/>
      <c r="M70" s="37"/>
      <c r="N70" s="37"/>
      <c r="O70" s="37"/>
    </row>
    <row r="71" spans="1:15" s="38" customFormat="1" ht="15" customHeight="1">
      <c r="A71" s="34"/>
      <c r="B71" s="44" t="s">
        <v>46</v>
      </c>
      <c r="C71" s="36"/>
      <c r="D71" s="36"/>
      <c r="E71" s="36"/>
      <c r="F71" s="36"/>
      <c r="G71" s="36"/>
      <c r="H71" s="37"/>
      <c r="I71" s="37"/>
      <c r="J71" s="37"/>
      <c r="K71" s="37"/>
      <c r="L71" s="37"/>
      <c r="M71" s="37"/>
      <c r="N71" s="37"/>
      <c r="O71" s="37"/>
    </row>
    <row r="72" spans="1:15" s="38" customFormat="1" ht="65.25" customHeight="1">
      <c r="A72" s="34"/>
      <c r="B72" s="45" t="s">
        <v>74</v>
      </c>
      <c r="C72" s="23" t="s">
        <v>67</v>
      </c>
      <c r="D72" s="23" t="s">
        <v>47</v>
      </c>
      <c r="E72" s="46">
        <f>E69/E66</f>
        <v>39.015228426395936</v>
      </c>
      <c r="F72" s="23"/>
      <c r="G72" s="47">
        <f>E72+F72</f>
        <v>39.015228426395936</v>
      </c>
      <c r="H72" s="37"/>
      <c r="I72" s="37"/>
      <c r="J72" s="37"/>
      <c r="K72" s="37"/>
      <c r="L72" s="37"/>
      <c r="M72" s="37"/>
      <c r="N72" s="37"/>
      <c r="O72" s="37"/>
    </row>
    <row r="73" spans="1:15" s="38" customFormat="1" ht="51.75" customHeight="1">
      <c r="A73" s="34"/>
      <c r="B73" s="48" t="s">
        <v>75</v>
      </c>
      <c r="C73" s="23" t="s">
        <v>67</v>
      </c>
      <c r="D73" s="23" t="s">
        <v>47</v>
      </c>
      <c r="E73" s="46">
        <f>E70/E66</f>
        <v>6.274111675126903</v>
      </c>
      <c r="F73" s="23"/>
      <c r="G73" s="47">
        <f>E73+F73</f>
        <v>6.274111675126903</v>
      </c>
      <c r="H73" s="37"/>
      <c r="I73" s="37"/>
      <c r="J73" s="37"/>
      <c r="K73" s="37"/>
      <c r="L73" s="37"/>
      <c r="M73" s="37"/>
      <c r="N73" s="37"/>
      <c r="O73" s="37"/>
    </row>
    <row r="74" spans="1:15" s="38" customFormat="1" ht="39.75" customHeight="1">
      <c r="A74" s="34"/>
      <c r="B74" s="36" t="s">
        <v>76</v>
      </c>
      <c r="C74" s="23" t="s">
        <v>77</v>
      </c>
      <c r="D74" s="23" t="s">
        <v>47</v>
      </c>
      <c r="E74" s="41">
        <f>E67/E66</f>
        <v>197055</v>
      </c>
      <c r="F74" s="41"/>
      <c r="G74" s="41">
        <f>E74+F74</f>
        <v>197055</v>
      </c>
      <c r="H74" s="37"/>
      <c r="I74" s="37"/>
      <c r="J74" s="37"/>
      <c r="K74" s="37"/>
      <c r="L74" s="37"/>
      <c r="M74" s="37"/>
      <c r="N74" s="37"/>
      <c r="O74" s="37"/>
    </row>
    <row r="75" spans="1:15" s="38" customFormat="1" ht="21" customHeight="1">
      <c r="A75" s="34"/>
      <c r="B75" s="35" t="s">
        <v>48</v>
      </c>
      <c r="C75" s="36"/>
      <c r="D75" s="23"/>
      <c r="E75" s="23"/>
      <c r="F75" s="23"/>
      <c r="G75" s="23"/>
      <c r="H75" s="37"/>
      <c r="I75" s="37"/>
      <c r="J75" s="37"/>
      <c r="K75" s="37"/>
      <c r="L75" s="37"/>
      <c r="M75" s="37"/>
      <c r="N75" s="37"/>
      <c r="O75" s="37"/>
    </row>
    <row r="76" spans="1:15" s="38" customFormat="1" ht="54" customHeight="1">
      <c r="A76" s="34"/>
      <c r="B76" s="36" t="s">
        <v>78</v>
      </c>
      <c r="C76" s="23" t="s">
        <v>79</v>
      </c>
      <c r="D76" s="23" t="s">
        <v>47</v>
      </c>
      <c r="E76" s="23">
        <v>100</v>
      </c>
      <c r="F76" s="23"/>
      <c r="G76" s="23">
        <f>E76+F76</f>
        <v>100</v>
      </c>
      <c r="H76" s="37"/>
      <c r="I76" s="37"/>
      <c r="J76" s="37"/>
      <c r="K76" s="37"/>
      <c r="L76" s="37"/>
      <c r="M76" s="37"/>
      <c r="N76" s="37"/>
      <c r="O76" s="37"/>
    </row>
    <row r="77" spans="1:15" s="38" customFormat="1" ht="17.25" customHeight="1">
      <c r="A77" s="34">
        <v>2</v>
      </c>
      <c r="B77" s="91" t="s">
        <v>80</v>
      </c>
      <c r="C77" s="92"/>
      <c r="D77" s="92"/>
      <c r="E77" s="92"/>
      <c r="F77" s="92"/>
      <c r="G77" s="93"/>
      <c r="H77" s="37"/>
      <c r="I77" s="37"/>
      <c r="J77" s="37"/>
      <c r="K77" s="37"/>
      <c r="L77" s="37"/>
      <c r="M77" s="37"/>
      <c r="N77" s="37"/>
      <c r="O77" s="37"/>
    </row>
    <row r="78" spans="1:15" s="38" customFormat="1" ht="21.75" customHeight="1">
      <c r="A78" s="34"/>
      <c r="B78" s="91" t="s">
        <v>62</v>
      </c>
      <c r="C78" s="92"/>
      <c r="D78" s="92"/>
      <c r="E78" s="92"/>
      <c r="F78" s="92"/>
      <c r="G78" s="93"/>
      <c r="H78" s="37"/>
      <c r="I78" s="37"/>
      <c r="J78" s="37"/>
      <c r="K78" s="37"/>
      <c r="L78" s="37"/>
      <c r="M78" s="37"/>
      <c r="N78" s="37"/>
      <c r="O78" s="37"/>
    </row>
    <row r="79" spans="1:15" s="38" customFormat="1" ht="19.5" customHeight="1">
      <c r="A79" s="49"/>
      <c r="B79" s="35" t="s">
        <v>43</v>
      </c>
      <c r="C79" s="23"/>
      <c r="D79" s="23"/>
      <c r="E79" s="23"/>
      <c r="F79" s="23"/>
      <c r="G79" s="23"/>
      <c r="H79" s="37"/>
      <c r="I79" s="37"/>
      <c r="J79" s="37"/>
      <c r="K79" s="37"/>
      <c r="L79" s="37"/>
      <c r="M79" s="37"/>
      <c r="N79" s="37"/>
      <c r="O79" s="37"/>
    </row>
    <row r="80" spans="1:15" s="38" customFormat="1" ht="66" customHeight="1">
      <c r="A80" s="49"/>
      <c r="B80" s="36" t="s">
        <v>81</v>
      </c>
      <c r="C80" s="23" t="s">
        <v>44</v>
      </c>
      <c r="D80" s="23" t="s">
        <v>82</v>
      </c>
      <c r="E80" s="41">
        <v>0</v>
      </c>
      <c r="F80" s="41">
        <f>225783+167500</f>
        <v>393283</v>
      </c>
      <c r="G80" s="41">
        <f>E80+F80</f>
        <v>393283</v>
      </c>
      <c r="H80" s="50"/>
      <c r="I80" s="37"/>
      <c r="J80" s="37"/>
      <c r="K80" s="37"/>
      <c r="L80" s="37"/>
      <c r="M80" s="37"/>
      <c r="N80" s="37"/>
      <c r="O80" s="37"/>
    </row>
    <row r="81" spans="1:15" s="38" customFormat="1" ht="99" customHeight="1">
      <c r="A81" s="49"/>
      <c r="B81" s="36" t="s">
        <v>83</v>
      </c>
      <c r="C81" s="23" t="s">
        <v>44</v>
      </c>
      <c r="D81" s="23" t="s">
        <v>82</v>
      </c>
      <c r="E81" s="41">
        <v>0</v>
      </c>
      <c r="F81" s="41">
        <f>15000+1496155</f>
        <v>1511155</v>
      </c>
      <c r="G81" s="41">
        <f>E81+F81</f>
        <v>1511155</v>
      </c>
      <c r="H81" s="57"/>
      <c r="I81" s="37"/>
      <c r="J81" s="37"/>
      <c r="K81" s="37"/>
      <c r="L81" s="37"/>
      <c r="M81" s="37"/>
      <c r="N81" s="37"/>
      <c r="O81" s="37"/>
    </row>
    <row r="82" spans="1:15" s="38" customFormat="1" ht="21" customHeight="1">
      <c r="A82" s="49"/>
      <c r="B82" s="35" t="s">
        <v>45</v>
      </c>
      <c r="C82" s="23"/>
      <c r="D82" s="23"/>
      <c r="E82" s="23"/>
      <c r="F82" s="23"/>
      <c r="G82" s="23"/>
      <c r="H82" s="57"/>
      <c r="I82" s="37"/>
      <c r="J82" s="37"/>
      <c r="K82" s="37"/>
      <c r="L82" s="37"/>
      <c r="M82" s="37"/>
      <c r="N82" s="37"/>
      <c r="O82" s="37"/>
    </row>
    <row r="83" spans="1:15" s="38" customFormat="1" ht="68.25" customHeight="1">
      <c r="A83" s="49"/>
      <c r="B83" s="45" t="s">
        <v>84</v>
      </c>
      <c r="C83" s="23" t="s">
        <v>67</v>
      </c>
      <c r="D83" s="23" t="s">
        <v>82</v>
      </c>
      <c r="E83" s="23"/>
      <c r="F83" s="43">
        <f>18+6</f>
        <v>24</v>
      </c>
      <c r="G83" s="23">
        <f aca="true" t="shared" si="0" ref="G83:G89">E83+F83</f>
        <v>24</v>
      </c>
      <c r="H83" s="37"/>
      <c r="I83" s="37"/>
      <c r="J83" s="37"/>
      <c r="K83" s="37"/>
      <c r="L83" s="37"/>
      <c r="M83" s="37"/>
      <c r="N83" s="37"/>
      <c r="O83" s="37"/>
    </row>
    <row r="84" spans="1:15" s="38" customFormat="1" ht="81.75" customHeight="1">
      <c r="A84" s="49"/>
      <c r="B84" s="45" t="s">
        <v>85</v>
      </c>
      <c r="C84" s="23" t="s">
        <v>67</v>
      </c>
      <c r="D84" s="23" t="s">
        <v>82</v>
      </c>
      <c r="E84" s="23"/>
      <c r="F84" s="43">
        <v>1</v>
      </c>
      <c r="G84" s="23">
        <v>1</v>
      </c>
      <c r="H84" s="37"/>
      <c r="I84" s="37"/>
      <c r="J84" s="37"/>
      <c r="K84" s="37"/>
      <c r="L84" s="37"/>
      <c r="M84" s="37"/>
      <c r="N84" s="37"/>
      <c r="O84" s="37"/>
    </row>
    <row r="85" spans="1:15" s="38" customFormat="1" ht="20.25" customHeight="1">
      <c r="A85" s="49"/>
      <c r="B85" s="51" t="s">
        <v>46</v>
      </c>
      <c r="C85" s="23"/>
      <c r="D85" s="23"/>
      <c r="E85" s="23"/>
      <c r="F85" s="23"/>
      <c r="G85" s="23"/>
      <c r="H85" s="37"/>
      <c r="I85" s="37"/>
      <c r="J85" s="37"/>
      <c r="K85" s="37"/>
      <c r="L85" s="37"/>
      <c r="M85" s="37"/>
      <c r="N85" s="37"/>
      <c r="O85" s="37"/>
    </row>
    <row r="86" spans="1:15" s="38" customFormat="1" ht="67.5" customHeight="1">
      <c r="A86" s="49"/>
      <c r="B86" s="45" t="s">
        <v>86</v>
      </c>
      <c r="C86" s="23" t="s">
        <v>44</v>
      </c>
      <c r="D86" s="23" t="s">
        <v>47</v>
      </c>
      <c r="E86" s="40">
        <v>0</v>
      </c>
      <c r="F86" s="41">
        <f>F80/F83</f>
        <v>16386.791666666668</v>
      </c>
      <c r="G86" s="41">
        <f>E86+F86</f>
        <v>16386.791666666668</v>
      </c>
      <c r="H86" s="52"/>
      <c r="I86" s="37"/>
      <c r="J86" s="37"/>
      <c r="K86" s="37"/>
      <c r="L86" s="37"/>
      <c r="M86" s="37"/>
      <c r="N86" s="37"/>
      <c r="O86" s="37"/>
    </row>
    <row r="87" spans="1:15" s="38" customFormat="1" ht="96" customHeight="1">
      <c r="A87" s="49"/>
      <c r="B87" s="45" t="s">
        <v>87</v>
      </c>
      <c r="C87" s="23" t="s">
        <v>44</v>
      </c>
      <c r="D87" s="23" t="s">
        <v>47</v>
      </c>
      <c r="E87" s="40">
        <v>0</v>
      </c>
      <c r="F87" s="41">
        <f>F81/F84</f>
        <v>1511155</v>
      </c>
      <c r="G87" s="41">
        <f t="shared" si="0"/>
        <v>1511155</v>
      </c>
      <c r="H87" s="37"/>
      <c r="I87" s="37"/>
      <c r="J87" s="37"/>
      <c r="K87" s="37"/>
      <c r="L87" s="37"/>
      <c r="M87" s="37"/>
      <c r="N87" s="37"/>
      <c r="O87" s="37"/>
    </row>
    <row r="88" spans="1:15" s="38" customFormat="1" ht="17.25" customHeight="1">
      <c r="A88" s="34"/>
      <c r="B88" s="53" t="s">
        <v>48</v>
      </c>
      <c r="C88" s="36"/>
      <c r="D88" s="23"/>
      <c r="E88" s="23"/>
      <c r="F88" s="23"/>
      <c r="G88" s="23"/>
      <c r="H88" s="37"/>
      <c r="I88" s="37"/>
      <c r="J88" s="37"/>
      <c r="K88" s="37"/>
      <c r="L88" s="37"/>
      <c r="M88" s="37"/>
      <c r="N88" s="37"/>
      <c r="O88" s="37"/>
    </row>
    <row r="89" spans="1:15" s="38" customFormat="1" ht="33" customHeight="1">
      <c r="A89" s="34"/>
      <c r="B89" s="45" t="s">
        <v>88</v>
      </c>
      <c r="C89" s="23" t="s">
        <v>79</v>
      </c>
      <c r="D89" s="23" t="s">
        <v>89</v>
      </c>
      <c r="E89" s="23"/>
      <c r="F89" s="23">
        <v>100</v>
      </c>
      <c r="G89" s="23">
        <f t="shared" si="0"/>
        <v>100</v>
      </c>
      <c r="H89" s="37"/>
      <c r="I89" s="37"/>
      <c r="J89" s="37"/>
      <c r="K89" s="37"/>
      <c r="L89" s="37"/>
      <c r="M89" s="37"/>
      <c r="N89" s="37"/>
      <c r="O89" s="37"/>
    </row>
    <row r="90" spans="1:15" s="38" customFormat="1" ht="14.25" customHeight="1">
      <c r="A90" s="54"/>
      <c r="B90" s="55"/>
      <c r="C90" s="56"/>
      <c r="D90" s="56"/>
      <c r="E90" s="56"/>
      <c r="F90" s="56"/>
      <c r="G90" s="56"/>
      <c r="H90" s="57"/>
      <c r="I90" s="37"/>
      <c r="J90" s="37"/>
      <c r="K90" s="37"/>
      <c r="L90" s="37"/>
      <c r="M90" s="37"/>
      <c r="N90" s="37"/>
      <c r="O90" s="37"/>
    </row>
    <row r="91" ht="15">
      <c r="H91" s="58"/>
    </row>
    <row r="92" spans="1:8" ht="15.75" customHeight="1">
      <c r="A92" s="112" t="s">
        <v>118</v>
      </c>
      <c r="B92" s="112"/>
      <c r="C92" s="112"/>
      <c r="D92" s="2"/>
      <c r="H92" s="58"/>
    </row>
    <row r="93" spans="1:7" ht="32.25" customHeight="1">
      <c r="A93" s="112"/>
      <c r="B93" s="112"/>
      <c r="C93" s="112"/>
      <c r="D93" s="7"/>
      <c r="E93" s="24"/>
      <c r="F93" s="113" t="s">
        <v>119</v>
      </c>
      <c r="G93" s="113"/>
    </row>
    <row r="94" spans="1:7" ht="12.75" customHeight="1">
      <c r="A94" s="25"/>
      <c r="B94" s="9"/>
      <c r="D94" s="26" t="s">
        <v>49</v>
      </c>
      <c r="F94" s="102" t="s">
        <v>50</v>
      </c>
      <c r="G94" s="102"/>
    </row>
    <row r="95" spans="1:7" ht="12.75" customHeight="1">
      <c r="A95" s="25"/>
      <c r="B95" s="9"/>
      <c r="D95" s="26"/>
      <c r="F95" s="78"/>
      <c r="G95" s="78"/>
    </row>
    <row r="96" spans="1:4" ht="15" customHeight="1">
      <c r="A96" s="114" t="s">
        <v>51</v>
      </c>
      <c r="B96" s="114"/>
      <c r="C96" s="9"/>
      <c r="D96" s="9"/>
    </row>
    <row r="97" spans="1:4" ht="15.75">
      <c r="A97" s="85" t="s">
        <v>113</v>
      </c>
      <c r="B97" s="86"/>
      <c r="C97" s="87"/>
      <c r="D97" s="9"/>
    </row>
    <row r="98" spans="1:7" ht="26.25" customHeight="1">
      <c r="A98" s="112" t="s">
        <v>114</v>
      </c>
      <c r="B98" s="112"/>
      <c r="C98" s="112"/>
      <c r="D98" s="7"/>
      <c r="E98" s="24"/>
      <c r="F98" s="113" t="s">
        <v>115</v>
      </c>
      <c r="G98" s="113"/>
    </row>
    <row r="99" spans="1:7" ht="12.75" customHeight="1">
      <c r="A99" s="2"/>
      <c r="B99" s="4"/>
      <c r="C99" s="9"/>
      <c r="D99" s="26" t="s">
        <v>49</v>
      </c>
      <c r="F99" s="102" t="s">
        <v>50</v>
      </c>
      <c r="G99" s="102"/>
    </row>
    <row r="100" spans="1:7" ht="12.75" customHeight="1">
      <c r="A100" s="2"/>
      <c r="B100" s="134">
        <v>43643</v>
      </c>
      <c r="C100" s="9"/>
      <c r="D100" s="26"/>
      <c r="F100" s="78"/>
      <c r="G100" s="78"/>
    </row>
    <row r="101" spans="1:2" ht="15">
      <c r="A101" s="27"/>
      <c r="B101" s="88" t="s">
        <v>52</v>
      </c>
    </row>
    <row r="102" ht="15">
      <c r="A102" s="89" t="s">
        <v>53</v>
      </c>
    </row>
  </sheetData>
  <sheetProtection selectLockedCells="1" selectUnlockedCells="1"/>
  <mergeCells count="63">
    <mergeCell ref="A31:G31"/>
    <mergeCell ref="F99:G99"/>
    <mergeCell ref="F94:G94"/>
    <mergeCell ref="A96:B96"/>
    <mergeCell ref="A98:C98"/>
    <mergeCell ref="F98:G98"/>
    <mergeCell ref="A58:C58"/>
    <mergeCell ref="B49:C49"/>
    <mergeCell ref="B50:C50"/>
    <mergeCell ref="A51:C51"/>
    <mergeCell ref="B53:E53"/>
    <mergeCell ref="B60:G60"/>
    <mergeCell ref="A92:C93"/>
    <mergeCell ref="F93:G93"/>
    <mergeCell ref="B33:G33"/>
    <mergeCell ref="B34:G34"/>
    <mergeCell ref="B35:G35"/>
    <mergeCell ref="B38:G38"/>
    <mergeCell ref="B78:G78"/>
    <mergeCell ref="B39:G39"/>
    <mergeCell ref="B41:G41"/>
    <mergeCell ref="B42:G42"/>
    <mergeCell ref="B43:G43"/>
    <mergeCell ref="B44:G44"/>
    <mergeCell ref="A25:G25"/>
    <mergeCell ref="A26:G26"/>
    <mergeCell ref="A27:G27"/>
    <mergeCell ref="A28:G28"/>
    <mergeCell ref="A29:G29"/>
    <mergeCell ref="A30:G30"/>
    <mergeCell ref="A16:A17"/>
    <mergeCell ref="C16:C17"/>
    <mergeCell ref="D16:G16"/>
    <mergeCell ref="A22:G22"/>
    <mergeCell ref="A23:G23"/>
    <mergeCell ref="A24:G24"/>
    <mergeCell ref="E8:G8"/>
    <mergeCell ref="E9:G9"/>
    <mergeCell ref="B47:C47"/>
    <mergeCell ref="A18:A19"/>
    <mergeCell ref="D18:G18"/>
    <mergeCell ref="D19:G19"/>
    <mergeCell ref="A14:A15"/>
    <mergeCell ref="C14:C15"/>
    <mergeCell ref="D14:G14"/>
    <mergeCell ref="D15:G15"/>
    <mergeCell ref="B48:C48"/>
    <mergeCell ref="F1:G3"/>
    <mergeCell ref="E5:G5"/>
    <mergeCell ref="E6:G6"/>
    <mergeCell ref="E7:G7"/>
    <mergeCell ref="B20:G20"/>
    <mergeCell ref="B21:G21"/>
    <mergeCell ref="D17:G17"/>
    <mergeCell ref="A11:G11"/>
    <mergeCell ref="A12:G12"/>
    <mergeCell ref="B63:G63"/>
    <mergeCell ref="B64:G64"/>
    <mergeCell ref="B77:G77"/>
    <mergeCell ref="B54:C54"/>
    <mergeCell ref="B55:C55"/>
    <mergeCell ref="B56:C56"/>
    <mergeCell ref="B57:C57"/>
  </mergeCells>
  <printOptions/>
  <pageMargins left="0.7086614173228347" right="0.7086614173228347" top="0.7480314960629921" bottom="0.3937007874015748" header="0.5118110236220472" footer="0.5118110236220472"/>
  <pageSetup horizontalDpi="300" verticalDpi="300" orientation="landscape" paperSize="9" scale="84" r:id="rId1"/>
  <rowBreaks count="2" manualBreakCount="2">
    <brk id="29" max="6" man="1"/>
    <brk id="58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M24"/>
  <sheetViews>
    <sheetView view="pageBreakPreview" zoomScale="60" zoomScalePageLayoutView="0" workbookViewId="0" topLeftCell="A1">
      <selection activeCell="D12" sqref="D12"/>
    </sheetView>
  </sheetViews>
  <sheetFormatPr defaultColWidth="14.28125" defaultRowHeight="15"/>
  <cols>
    <col min="1" max="1" width="6.00390625" style="0" customWidth="1"/>
    <col min="2" max="2" width="23.8515625" style="0" customWidth="1"/>
  </cols>
  <sheetData>
    <row r="2" spans="1:13" ht="18.75">
      <c r="A2" s="130" t="s">
        <v>90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57.75" customHeight="1">
      <c r="A3" s="131" t="s">
        <v>101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ht="15.75" thickBot="1">
      <c r="A4" s="60"/>
    </row>
    <row r="5" spans="1:13" ht="30" customHeight="1">
      <c r="A5" s="61" t="s">
        <v>91</v>
      </c>
      <c r="B5" s="121" t="s">
        <v>93</v>
      </c>
      <c r="C5" s="121" t="s">
        <v>41</v>
      </c>
      <c r="D5" s="121" t="s">
        <v>42</v>
      </c>
      <c r="E5" s="124" t="s">
        <v>94</v>
      </c>
      <c r="F5" s="125"/>
      <c r="G5" s="126"/>
      <c r="H5" s="124" t="s">
        <v>96</v>
      </c>
      <c r="I5" s="125"/>
      <c r="J5" s="126"/>
      <c r="K5" s="124" t="s">
        <v>97</v>
      </c>
      <c r="L5" s="125"/>
      <c r="M5" s="126"/>
    </row>
    <row r="6" spans="1:13" ht="15.75" thickBot="1">
      <c r="A6" s="62" t="s">
        <v>92</v>
      </c>
      <c r="B6" s="122"/>
      <c r="C6" s="122"/>
      <c r="D6" s="122"/>
      <c r="E6" s="127" t="s">
        <v>95</v>
      </c>
      <c r="F6" s="128"/>
      <c r="G6" s="129"/>
      <c r="H6" s="127"/>
      <c r="I6" s="128"/>
      <c r="J6" s="129"/>
      <c r="K6" s="127"/>
      <c r="L6" s="128"/>
      <c r="M6" s="129"/>
    </row>
    <row r="7" spans="1:13" ht="26.25" thickBot="1">
      <c r="A7" s="63"/>
      <c r="B7" s="123"/>
      <c r="C7" s="123"/>
      <c r="D7" s="123"/>
      <c r="E7" s="64" t="s">
        <v>34</v>
      </c>
      <c r="F7" s="64" t="s">
        <v>35</v>
      </c>
      <c r="G7" s="64" t="s">
        <v>36</v>
      </c>
      <c r="H7" s="64" t="s">
        <v>98</v>
      </c>
      <c r="I7" s="64" t="s">
        <v>35</v>
      </c>
      <c r="J7" s="64" t="s">
        <v>36</v>
      </c>
      <c r="K7" s="64" t="s">
        <v>34</v>
      </c>
      <c r="L7" s="64" t="s">
        <v>35</v>
      </c>
      <c r="M7" s="64" t="s">
        <v>36</v>
      </c>
    </row>
    <row r="8" spans="1:13" ht="15.75" thickBot="1">
      <c r="A8" s="65">
        <v>1</v>
      </c>
      <c r="B8" s="66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</row>
    <row r="9" spans="1:13" ht="147" customHeight="1" thickBot="1">
      <c r="A9" s="65"/>
      <c r="B9" s="70" t="str">
        <f>'0160'!B64</f>
        <v>Здійснення виконавчим комітетом Саксаганської районної у місті ради  наданих законодавством повноважень у відповідній сфері</v>
      </c>
      <c r="C9" s="74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1:13" ht="15.75" thickBot="1">
      <c r="A10" s="65">
        <v>1</v>
      </c>
      <c r="B10" s="67" t="s">
        <v>99</v>
      </c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9"/>
    </row>
    <row r="11" spans="1:13" ht="30.75" thickBot="1">
      <c r="A11" s="65"/>
      <c r="B11" s="68" t="s">
        <v>102</v>
      </c>
      <c r="C11" s="66" t="s">
        <v>100</v>
      </c>
      <c r="D11" s="69" t="s">
        <v>47</v>
      </c>
      <c r="E11" s="77">
        <f>'[1]п10'!$E$16</f>
        <v>197468.57143874626</v>
      </c>
      <c r="F11" s="77">
        <f>'0160'!F74</f>
        <v>0</v>
      </c>
      <c r="G11" s="77">
        <f>E11+F11</f>
        <v>197468.57143874626</v>
      </c>
      <c r="H11" s="77">
        <f>'0160'!E74</f>
        <v>197055</v>
      </c>
      <c r="I11" s="66">
        <v>0</v>
      </c>
      <c r="J11" s="77">
        <f>H11+I11</f>
        <v>197055</v>
      </c>
      <c r="K11" s="77">
        <f>H11-E11</f>
        <v>-413.5714387462649</v>
      </c>
      <c r="L11" s="77">
        <f>I11-F11</f>
        <v>0</v>
      </c>
      <c r="M11" s="77">
        <f>K11+L11</f>
        <v>-413.5714387462649</v>
      </c>
    </row>
    <row r="12" spans="1:13" ht="75.75" thickBot="1">
      <c r="A12" s="65"/>
      <c r="B12" s="68" t="str">
        <f>'0160'!B86</f>
        <v>середні видатки на придбання одиниці обладнання і предметів довгострокового користування</v>
      </c>
      <c r="C12" s="66" t="s">
        <v>100</v>
      </c>
      <c r="D12" s="69" t="s">
        <v>47</v>
      </c>
      <c r="E12" s="77">
        <v>0</v>
      </c>
      <c r="F12" s="77">
        <v>12543.5</v>
      </c>
      <c r="G12" s="77">
        <f>E12+F12</f>
        <v>12543.5</v>
      </c>
      <c r="H12" s="77">
        <v>0</v>
      </c>
      <c r="I12" s="66">
        <v>16386.791666666668</v>
      </c>
      <c r="J12" s="77">
        <f>H12+I12</f>
        <v>16386.791666666668</v>
      </c>
      <c r="K12" s="77">
        <f>H12-E12</f>
        <v>0</v>
      </c>
      <c r="L12" s="77">
        <f>I12-F12</f>
        <v>3843.291666666668</v>
      </c>
      <c r="M12" s="77">
        <f>K12+L12</f>
        <v>3843.291666666668</v>
      </c>
    </row>
    <row r="13" spans="1:13" ht="38.25" customHeight="1" thickBot="1">
      <c r="A13" s="118" t="s">
        <v>120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20"/>
    </row>
    <row r="14" ht="15">
      <c r="A14" s="60"/>
    </row>
    <row r="15" spans="1:8" s="1" customFormat="1" ht="15.75" customHeight="1">
      <c r="A15" s="114" t="s">
        <v>121</v>
      </c>
      <c r="B15" s="114"/>
      <c r="C15" s="114"/>
      <c r="D15" s="2"/>
      <c r="H15" s="58"/>
    </row>
    <row r="16" spans="1:7" s="1" customFormat="1" ht="32.25" customHeight="1">
      <c r="A16" s="114"/>
      <c r="B16" s="114"/>
      <c r="C16" s="114"/>
      <c r="D16" s="7"/>
      <c r="E16" s="24"/>
      <c r="F16" s="132" t="s">
        <v>122</v>
      </c>
      <c r="G16" s="132"/>
    </row>
    <row r="17" ht="18.75">
      <c r="A17" s="71" t="s">
        <v>103</v>
      </c>
    </row>
    <row r="18" spans="1:4" s="1" customFormat="1" ht="12.75" customHeight="1">
      <c r="A18" s="101"/>
      <c r="B18" s="101"/>
      <c r="C18" s="9"/>
      <c r="D18" s="9"/>
    </row>
    <row r="19" spans="1:4" s="1" customFormat="1" ht="15.75">
      <c r="A19" s="21"/>
      <c r="B19" s="16"/>
      <c r="C19" s="9"/>
      <c r="D19" s="9"/>
    </row>
    <row r="20" spans="1:7" s="1" customFormat="1" ht="45.75" customHeight="1">
      <c r="A20" s="101"/>
      <c r="B20" s="101"/>
      <c r="C20" s="101"/>
      <c r="D20" s="79"/>
      <c r="E20" s="24"/>
      <c r="F20" s="133"/>
      <c r="G20" s="133"/>
    </row>
    <row r="21" spans="1:7" s="1" customFormat="1" ht="12.75" customHeight="1">
      <c r="A21" s="2"/>
      <c r="B21" s="9"/>
      <c r="C21" s="9"/>
      <c r="D21" s="26"/>
      <c r="F21" s="107"/>
      <c r="G21" s="107"/>
    </row>
    <row r="22" s="1" customFormat="1" ht="15">
      <c r="A22" s="27"/>
    </row>
    <row r="23" ht="15">
      <c r="A23" s="72"/>
    </row>
    <row r="24" ht="15">
      <c r="A24" s="72"/>
    </row>
  </sheetData>
  <sheetProtection/>
  <mergeCells count="17">
    <mergeCell ref="F21:G21"/>
    <mergeCell ref="A2:M2"/>
    <mergeCell ref="A3:M3"/>
    <mergeCell ref="A15:C16"/>
    <mergeCell ref="F16:G16"/>
    <mergeCell ref="A18:B18"/>
    <mergeCell ref="A20:C20"/>
    <mergeCell ref="F20:G20"/>
    <mergeCell ref="K5:M6"/>
    <mergeCell ref="C10:M10"/>
    <mergeCell ref="A13:M13"/>
    <mergeCell ref="B5:B7"/>
    <mergeCell ref="C5:C7"/>
    <mergeCell ref="D5:D7"/>
    <mergeCell ref="E5:G5"/>
    <mergeCell ref="E6:G6"/>
    <mergeCell ref="H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BUH2016_2</cp:lastModifiedBy>
  <cp:lastPrinted>2019-07-10T13:32:31Z</cp:lastPrinted>
  <dcterms:modified xsi:type="dcterms:W3CDTF">2019-07-10T13:32:34Z</dcterms:modified>
  <cp:category/>
  <cp:version/>
  <cp:contentType/>
  <cp:contentStatus/>
</cp:coreProperties>
</file>