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'п10'!$A$1:$F$31</definedName>
    <definedName name="_xlnm.Print_Area" localSheetId="2">'п11'!$A$1:$M$32</definedName>
    <definedName name="_xlnm.Print_Area" localSheetId="0">'п1-9 '!$A$1:$M$67</definedName>
  </definedNames>
  <calcPr fullCalcOnLoad="1"/>
</workbook>
</file>

<file path=xl/sharedStrings.xml><?xml version="1.0" encoding="utf-8"?>
<sst xmlns="http://schemas.openxmlformats.org/spreadsheetml/2006/main" count="281" uniqueCount="134">
  <si>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</si>
  <si>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</si>
  <si>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</si>
  <si>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</si>
  <si>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</si>
  <si>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</si>
  <si>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</si>
  <si>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</si>
  <si>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</si>
  <si>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</si>
  <si>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</si>
  <si>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</si>
  <si>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</si>
  <si>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</si>
  <si>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</si>
  <si>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</si>
  <si>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</si>
  <si>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</si>
  <si>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Постанова КМУ від 09.06.2006 за № 268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</si>
  <si>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</si>
  <si>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</si>
  <si>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</si>
  <si>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</si>
  <si>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</si>
  <si>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</si>
  <si>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</si>
  <si>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</si>
  <si>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</si>
  <si>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</si>
  <si>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</si>
  <si>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</si>
  <si>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</si>
  <si>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</si>
  <si>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</si>
  <si>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</si>
  <si>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</si>
  <si>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</si>
  <si>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</si>
  <si>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</si>
  <si>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</si>
  <si>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</si>
  <si>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</si>
  <si>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</si>
  <si>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</si>
  <si>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</si>
  <si>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</si>
  <si>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</si>
  <si>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 xml:space="preserve">бюджетної програми місцевого бюджету на 2017 рік </t>
  </si>
  <si>
    <t>Закон України "Про державний бюджет України на 2017 рік"</t>
  </si>
  <si>
    <t>0310170</t>
  </si>
  <si>
    <t>Забезпечення виконання
наданих законодавством
повноважень</t>
  </si>
  <si>
    <t>штатний розпис</t>
  </si>
  <si>
    <t>186,5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</si>
  <si>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</si>
  <si>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</si>
  <si>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</si>
  <si>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</si>
  <si>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</si>
  <si>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</si>
  <si>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</si>
  <si>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</si>
  <si>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</si>
  <si>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</si>
  <si>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</si>
  <si>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>Рішення Саксаганської районної у місті ради віди 23 грудня 2016 року № 99 "Про районний у місті бюджет на 2017 рік"</t>
  </si>
  <si>
    <t>Рішення Саксаганської районної у місті ради віди 23 грудня 2016 року № 106 "Про затвердження Програми соціально-економічного та культурного розвитку Саксаганського району на 2017-2019 роки"</t>
  </si>
  <si>
    <t xml:space="preserve">6. Мета бюджетної програми </t>
  </si>
  <si>
    <t>Організаційне, інформаційно-аналітичне та матеріально-технічне забезпечення діяльності виконавчого комітету Саксаганської районної у місті ради</t>
  </si>
  <si>
    <t>-</t>
  </si>
  <si>
    <t xml:space="preserve">3. 0310170                       </t>
  </si>
  <si>
    <t>2. 0310000                 Виконавчий комітет Саксаганської районної у місті ради</t>
  </si>
  <si>
    <t>1. 0300000                              Виконавчий комітет Саксаганської районної у місті ради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</si>
  <si>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</si>
  <si>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</si>
  <si>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</si>
  <si>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</si>
  <si>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</si>
  <si>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</si>
  <si>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Програма соціально-економічного та культурного розвитку Саксаганського району на 2017-2019 роки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</si>
  <si>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</si>
  <si>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</si>
  <si>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</si>
  <si>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</si>
  <si>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</si>
  <si>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</si>
  <si>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Забезпечення виконання наданих законодавством повноважень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</si>
  <si>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</si>
  <si>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</si>
  <si>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</si>
  <si>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</si>
  <si>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</si>
  <si>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</si>
  <si>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</si>
  <si>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</si>
  <si>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</si>
  <si>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</si>
  <si>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</si>
  <si>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</si>
  <si>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</si>
  <si>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</si>
  <si>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</si>
  <si>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</si>
  <si>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</si>
  <si>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</si>
  <si>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</si>
  <si>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</si>
  <si>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Голова районної у місті ради</t>
  </si>
  <si>
    <t>(підпис)</t>
  </si>
  <si>
    <t>В. Беззубченко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</si>
  <si>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</si>
  <si>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</si>
  <si>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</si>
  <si>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</si>
  <si>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</si>
  <si>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</si>
  <si>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Рішення Саксаганської районної у місті ради від 25 січня 2017 року № 115 "Про внесення змін до рішення районної у місті ради від 23 грудня 2016 року № 99 "Про районний у місті бюджет на 2017 рік"</t>
  </si>
  <si>
    <t>Рішення Саксаганської районної у місті ради віди 23 грудня 2016 року № 99 "Про районний у місті бюджет на 2017 рік", зі змінами</t>
  </si>
  <si>
    <t>обсяг видатків на капітальний ремонт</t>
  </si>
  <si>
    <t>обсяг видатків на реконструкцію</t>
  </si>
  <si>
    <t>кількість проектно-кошторисної документації на здійснення капітального ремонту</t>
  </si>
  <si>
    <t>кількість проектно-кошторисної документації на проведення реконструкції</t>
  </si>
  <si>
    <t>середні видатки на виготовлення одієї проектно-кошторисної документації на здійснення капітального ремонту</t>
  </si>
  <si>
    <t xml:space="preserve">середні видатки а виготовлення одієї проектно-кошторисної документації на проведення реконструкції </t>
  </si>
  <si>
    <t>система електронного документообігу  "Звернення громадян. Документообіг"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</si>
  <si>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управління"»;  </t>
  </si>
  <si>
    <t xml:space="preserve">4. Обсяг бюджетних призначень/бюджетних асигнувань – 23 744,145 тис. гривень, у тому числі загального фонду – 23 182,335тис. гривень та спеціального фонду – 561,810 тис. гривень. </t>
  </si>
  <si>
    <t>Розпорядженням голови Саксаганської районної у місті ради від 02.03.2017 № 48-р "Про внесення змін до розпорядження голови районної у місті ради від 23.01.2017 №14-р "Про затвердження паспортів бюджетних програм на 2017 рік " (зі змінами)</t>
  </si>
  <si>
    <t>і наказ від 02.03.2017 №7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</si>
  <si>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</si>
  <si>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Розпорядження голови районної у місті ради від 28 лютого 2017 року № 41-р "Про внесення змін до показників районного у місті бюджету на 2017 рік"</t>
  </si>
  <si>
    <t>Рішення Саксаганської районної у місті ради від 24 лютого 2017 року № 122 "Про внесення змін до рішення районної у місті ради від 23 грудня 2016 року № 99 "Про районний у місті бюджет на 2017 рік"</t>
  </si>
  <si>
    <t>Рішення Саксаганської районної у місті ради від 25 січня 2017 року № 117Про внесення змін у додаток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роки»</t>
  </si>
  <si>
    <t>Рішення Саксаганської районної у місті ради від 24 лютого 2017 року № 125 "Про внесення змін у додаток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роки», зі змінами</t>
  </si>
  <si>
    <t>кількість прийнятих нормативно-правових актів на одного працівника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</si>
</sst>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208" fontId="18" fillId="0" borderId="11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vertical="center" wrapText="1"/>
    </xf>
    <xf numFmtId="208" fontId="10" fillId="0" borderId="0" xfId="0" applyNumberFormat="1" applyFont="1" applyAlignment="1">
      <alignment/>
    </xf>
    <xf numFmtId="0" fontId="1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199" fontId="10" fillId="0" borderId="0" xfId="0" applyNumberFormat="1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212" fontId="8" fillId="0" borderId="11" xfId="0" applyNumberFormat="1" applyFont="1" applyBorder="1" applyAlignment="1">
      <alignment horizontal="center" vertical="center" wrapText="1"/>
    </xf>
    <xf numFmtId="212" fontId="8" fillId="0" borderId="14" xfId="0" applyNumberFormat="1" applyFont="1" applyBorder="1" applyAlignment="1">
      <alignment horizontal="center" vertical="center" wrapText="1"/>
    </xf>
    <xf numFmtId="212" fontId="17" fillId="0" borderId="11" xfId="0" applyNumberFormat="1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193" fontId="17" fillId="0" borderId="11" xfId="0" applyNumberFormat="1" applyFont="1" applyBorder="1" applyAlignment="1">
      <alignment horizontal="center" vertical="center" wrapText="1"/>
    </xf>
    <xf numFmtId="193" fontId="10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center" vertical="top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212" fontId="10" fillId="0" borderId="0" xfId="0" applyNumberFormat="1" applyFont="1" applyAlignment="1">
      <alignment/>
    </xf>
    <xf numFmtId="2" fontId="8" fillId="0" borderId="1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9"/>
  <sheetViews>
    <sheetView tabSelected="1" view="pageBreakPreview" zoomScale="90" zoomScaleNormal="80" zoomScaleSheetLayoutView="90" workbookViewId="0" topLeftCell="A1">
      <selection activeCell="E56" sqref="E56"/>
    </sheetView>
  </sheetViews>
  <sheetFormatPr defaultColWidth="9.00390625" defaultRowHeight="12.75"/>
  <cols>
    <col min="1" max="1" width="13.625" style="3" customWidth="1"/>
    <col min="2" max="2" width="29.625" style="3" customWidth="1"/>
    <col min="3" max="3" width="13.25390625" style="3" customWidth="1"/>
    <col min="4" max="4" width="26.375" style="3" customWidth="1"/>
    <col min="5" max="5" width="17.75390625" style="3" customWidth="1"/>
    <col min="6" max="6" width="18.1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6384" width="9.125" style="3" customWidth="1"/>
  </cols>
  <sheetData>
    <row r="1" spans="1:14" ht="18.75">
      <c r="A1" s="24"/>
      <c r="B1" s="13"/>
      <c r="C1" s="13"/>
      <c r="D1" s="13"/>
      <c r="E1" s="13"/>
      <c r="F1" s="25" t="s">
        <v>19</v>
      </c>
      <c r="G1" s="13"/>
      <c r="H1" s="13"/>
      <c r="I1" s="13"/>
      <c r="J1" s="13"/>
      <c r="K1" s="13"/>
      <c r="L1" s="13"/>
      <c r="M1" s="13"/>
      <c r="N1" s="13"/>
    </row>
    <row r="2" spans="1:14" ht="18.75">
      <c r="A2" s="24"/>
      <c r="B2" s="13"/>
      <c r="C2" s="13"/>
      <c r="D2" s="13"/>
      <c r="E2" s="13"/>
      <c r="F2" s="25" t="s">
        <v>55</v>
      </c>
      <c r="G2" s="13"/>
      <c r="H2" s="13"/>
      <c r="I2" s="13"/>
      <c r="J2" s="13"/>
      <c r="K2" s="13"/>
      <c r="L2" s="13"/>
      <c r="M2" s="13"/>
      <c r="N2" s="13"/>
    </row>
    <row r="3" spans="1:14" ht="18.75">
      <c r="A3" s="24"/>
      <c r="B3" s="13"/>
      <c r="C3" s="13"/>
      <c r="D3" s="13"/>
      <c r="E3" s="13"/>
      <c r="F3" s="25" t="s">
        <v>20</v>
      </c>
      <c r="G3" s="13"/>
      <c r="H3" s="13"/>
      <c r="I3" s="13"/>
      <c r="J3" s="13"/>
      <c r="K3" s="13"/>
      <c r="L3" s="13"/>
      <c r="M3" s="13"/>
      <c r="N3" s="13"/>
    </row>
    <row r="4" spans="1:14" ht="15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26"/>
      <c r="B5" s="13"/>
      <c r="C5" s="13"/>
      <c r="D5" s="13"/>
      <c r="E5" s="13"/>
      <c r="F5" s="18" t="s">
        <v>21</v>
      </c>
      <c r="G5" s="18"/>
      <c r="H5" s="18"/>
      <c r="I5" s="13"/>
      <c r="J5" s="13"/>
      <c r="K5" s="13"/>
      <c r="L5" s="13"/>
      <c r="M5" s="13"/>
      <c r="N5" s="13"/>
    </row>
    <row r="6" spans="1:15" ht="44.25" customHeight="1">
      <c r="A6" s="26"/>
      <c r="B6" s="13"/>
      <c r="C6" s="13"/>
      <c r="D6" s="13"/>
      <c r="E6" s="13"/>
      <c r="F6" s="112" t="s">
        <v>126</v>
      </c>
      <c r="G6" s="112"/>
      <c r="H6" s="112"/>
      <c r="I6" s="112"/>
      <c r="J6" s="112"/>
      <c r="K6" s="112"/>
      <c r="L6" s="112"/>
      <c r="M6" s="112"/>
      <c r="N6" s="93"/>
      <c r="O6" s="5"/>
    </row>
    <row r="7" spans="1:15" ht="15.75">
      <c r="A7" s="26"/>
      <c r="B7" s="13"/>
      <c r="C7" s="13"/>
      <c r="D7" s="13"/>
      <c r="E7" s="13"/>
      <c r="F7" s="94" t="s">
        <v>22</v>
      </c>
      <c r="G7" s="95"/>
      <c r="H7" s="95"/>
      <c r="I7" s="95"/>
      <c r="J7" s="95"/>
      <c r="K7" s="95"/>
      <c r="L7" s="95"/>
      <c r="M7" s="95"/>
      <c r="N7" s="95"/>
      <c r="O7" s="6"/>
    </row>
    <row r="8" spans="1:16" ht="15.75">
      <c r="A8" s="26"/>
      <c r="B8" s="13"/>
      <c r="C8" s="13"/>
      <c r="D8" s="13"/>
      <c r="E8" s="13"/>
      <c r="F8" s="96" t="s">
        <v>54</v>
      </c>
      <c r="G8" s="96"/>
      <c r="H8" s="96"/>
      <c r="I8" s="96"/>
      <c r="J8" s="96"/>
      <c r="K8" s="96"/>
      <c r="L8" s="96"/>
      <c r="M8" s="97"/>
      <c r="N8" s="98"/>
      <c r="O8" s="7"/>
      <c r="P8" s="7"/>
    </row>
    <row r="9" spans="1:16" ht="12.75">
      <c r="A9" s="27"/>
      <c r="B9" s="13"/>
      <c r="C9" s="13"/>
      <c r="D9" s="13"/>
      <c r="E9" s="13"/>
      <c r="F9" s="94" t="s">
        <v>23</v>
      </c>
      <c r="G9" s="94"/>
      <c r="H9" s="94"/>
      <c r="I9" s="94"/>
      <c r="J9" s="94"/>
      <c r="K9" s="94"/>
      <c r="L9" s="94"/>
      <c r="M9" s="94"/>
      <c r="N9" s="94"/>
      <c r="O9" s="8"/>
      <c r="P9" s="8"/>
    </row>
    <row r="10" spans="1:14" ht="12.75">
      <c r="A10" s="13"/>
      <c r="B10" s="13"/>
      <c r="C10" s="13"/>
      <c r="D10" s="13"/>
      <c r="E10" s="13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5.75">
      <c r="A11" s="26"/>
      <c r="B11" s="13"/>
      <c r="C11" s="13"/>
      <c r="D11" s="13"/>
      <c r="E11" s="13"/>
      <c r="F11" s="99" t="s">
        <v>127</v>
      </c>
      <c r="G11" s="99"/>
      <c r="H11" s="99"/>
      <c r="I11" s="99"/>
      <c r="J11" s="99"/>
      <c r="K11" s="99"/>
      <c r="L11" s="99"/>
      <c r="M11" s="99"/>
      <c r="N11" s="99"/>
    </row>
    <row r="12" spans="1:15" ht="24.75" customHeight="1">
      <c r="A12" s="26"/>
      <c r="B12" s="13"/>
      <c r="C12" s="13"/>
      <c r="D12" s="13"/>
      <c r="E12" s="13"/>
      <c r="F12" s="114" t="s">
        <v>79</v>
      </c>
      <c r="G12" s="114"/>
      <c r="H12" s="114"/>
      <c r="I12" s="114"/>
      <c r="J12" s="114"/>
      <c r="K12" s="114"/>
      <c r="L12" s="114"/>
      <c r="M12" s="114"/>
      <c r="N12" s="114"/>
      <c r="O12" s="4"/>
    </row>
    <row r="13" spans="1:14" ht="18.75">
      <c r="A13" s="2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8.75">
      <c r="A14" s="106" t="s">
        <v>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78"/>
    </row>
    <row r="15" spans="1:14" ht="18.75">
      <c r="A15" s="106" t="s">
        <v>47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78"/>
    </row>
    <row r="16" spans="1:14" ht="18.7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"/>
    </row>
    <row r="17" spans="1:14" ht="18.75">
      <c r="A17" s="10" t="s">
        <v>71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8.75">
      <c r="A18" s="12" t="s">
        <v>58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8.75">
      <c r="A19" s="10" t="s">
        <v>70</v>
      </c>
      <c r="B19" s="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8.75">
      <c r="A20" s="12" t="s">
        <v>59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6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39" customHeight="1">
      <c r="A22" s="14" t="s">
        <v>69</v>
      </c>
      <c r="B22" s="21" t="s">
        <v>57</v>
      </c>
      <c r="C22" s="115" t="s">
        <v>128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3"/>
    </row>
    <row r="23" spans="1:14" s="6" customFormat="1" ht="30.75" customHeight="1">
      <c r="A23" s="15" t="s">
        <v>56</v>
      </c>
      <c r="B23" s="16" t="s">
        <v>105</v>
      </c>
      <c r="C23" s="123" t="s">
        <v>60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</row>
    <row r="24" spans="1:14" ht="42" customHeight="1">
      <c r="A24" s="113" t="s">
        <v>125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</row>
    <row r="25" spans="1:14" ht="24" customHeight="1">
      <c r="A25" s="124" t="s">
        <v>61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8" s="1" customFormat="1" ht="15.75">
      <c r="A26" s="17" t="s">
        <v>8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1" customFormat="1" ht="15.75">
      <c r="A27" s="17" t="s">
        <v>9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" customFormat="1" ht="17.25" customHeight="1">
      <c r="A28" s="17" t="s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" customFormat="1" ht="15.75">
      <c r="A29" s="17" t="s">
        <v>48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" customFormat="1" ht="29.25" customHeight="1">
      <c r="A30" s="109" t="s">
        <v>124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8"/>
      <c r="M30" s="18"/>
      <c r="N30" s="18"/>
      <c r="O30" s="18"/>
      <c r="P30" s="18"/>
      <c r="Q30" s="18"/>
      <c r="R30" s="18"/>
    </row>
    <row r="31" spans="1:18" s="1" customFormat="1" ht="15.75">
      <c r="A31" s="17" t="s">
        <v>62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" customFormat="1" ht="15.75">
      <c r="A32" s="107" t="s">
        <v>63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8"/>
      <c r="P32" s="18"/>
      <c r="Q32" s="18"/>
      <c r="R32" s="18"/>
    </row>
    <row r="33" spans="1:18" s="1" customFormat="1" ht="15.75" customHeight="1">
      <c r="A33" s="107" t="s">
        <v>64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9"/>
      <c r="O33" s="18"/>
      <c r="P33" s="18"/>
      <c r="Q33" s="18"/>
      <c r="R33" s="18"/>
    </row>
    <row r="34" spans="1:18" s="1" customFormat="1" ht="33" customHeight="1">
      <c r="A34" s="107" t="s">
        <v>65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9"/>
      <c r="O34" s="18"/>
      <c r="P34" s="18"/>
      <c r="Q34" s="18"/>
      <c r="R34" s="18"/>
    </row>
    <row r="35" spans="1:18" s="2" customFormat="1" ht="15" customHeight="1">
      <c r="A35" s="107" t="s">
        <v>18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9"/>
      <c r="P35" s="9"/>
      <c r="Q35" s="9"/>
      <c r="R35" s="9"/>
    </row>
    <row r="36" spans="1:18" s="2" customFormat="1" ht="31.5" customHeight="1">
      <c r="A36" s="107" t="s">
        <v>115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77"/>
      <c r="O36" s="9"/>
      <c r="P36" s="9"/>
      <c r="Q36" s="9"/>
      <c r="R36" s="9"/>
    </row>
    <row r="37" spans="1:18" s="2" customFormat="1" ht="31.5" customHeight="1">
      <c r="A37" s="107" t="s">
        <v>131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77"/>
      <c r="O37" s="9"/>
      <c r="P37" s="9"/>
      <c r="Q37" s="9"/>
      <c r="R37" s="9"/>
    </row>
    <row r="38" spans="1:18" s="2" customFormat="1" ht="17.25" customHeight="1">
      <c r="A38" s="111" t="s">
        <v>129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9"/>
      <c r="O38" s="9"/>
      <c r="P38" s="9"/>
      <c r="Q38" s="9"/>
      <c r="R38" s="9"/>
    </row>
    <row r="39" spans="1:18" s="2" customFormat="1" ht="31.5" customHeight="1">
      <c r="A39" s="107" t="s">
        <v>130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9"/>
      <c r="O39" s="9"/>
      <c r="P39" s="9"/>
      <c r="Q39" s="9"/>
      <c r="R39" s="9"/>
    </row>
    <row r="40" spans="1:18" s="2" customFormat="1" ht="31.5" customHeight="1">
      <c r="A40" s="107" t="s">
        <v>132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9"/>
      <c r="O40" s="9"/>
      <c r="P40" s="9"/>
      <c r="Q40" s="9"/>
      <c r="R40" s="9"/>
    </row>
    <row r="41" spans="1:18" s="2" customFormat="1" ht="15.75" customHeight="1">
      <c r="A41" s="10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4" ht="19.5" customHeight="1">
      <c r="A42" s="119" t="s">
        <v>66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4" ht="24.75" customHeight="1">
      <c r="A43" s="118" t="s">
        <v>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8.75">
      <c r="A45" s="113" t="s">
        <v>25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8.75">
      <c r="A46" s="2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22.5" customHeight="1">
      <c r="A47" s="31" t="s">
        <v>4</v>
      </c>
      <c r="B47" s="31" t="s">
        <v>26</v>
      </c>
      <c r="C47" s="31" t="s">
        <v>27</v>
      </c>
      <c r="D47" s="108" t="s">
        <v>28</v>
      </c>
      <c r="E47" s="108"/>
      <c r="F47" s="108"/>
      <c r="G47" s="108"/>
      <c r="H47" s="108"/>
      <c r="I47" s="13"/>
      <c r="J47" s="13"/>
      <c r="K47" s="13"/>
      <c r="L47" s="13"/>
      <c r="M47" s="13"/>
      <c r="N47" s="13"/>
    </row>
    <row r="48" spans="1:14" ht="26.25" customHeight="1">
      <c r="A48" s="31" t="s">
        <v>68</v>
      </c>
      <c r="B48" s="31" t="s">
        <v>68</v>
      </c>
      <c r="C48" s="31" t="s">
        <v>68</v>
      </c>
      <c r="D48" s="120" t="s">
        <v>68</v>
      </c>
      <c r="E48" s="121"/>
      <c r="F48" s="121"/>
      <c r="G48" s="121"/>
      <c r="H48" s="122"/>
      <c r="I48" s="13"/>
      <c r="J48" s="13"/>
      <c r="K48" s="13"/>
      <c r="L48" s="13"/>
      <c r="M48" s="13"/>
      <c r="N48" s="13"/>
    </row>
    <row r="49" spans="1:14" ht="18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>
      <c r="A50" s="12" t="s">
        <v>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>
      <c r="A51" s="13"/>
      <c r="B51" s="13"/>
      <c r="C51" s="13"/>
      <c r="D51" s="13"/>
      <c r="E51" s="13"/>
      <c r="F51" s="13"/>
      <c r="G51" s="32" t="s">
        <v>30</v>
      </c>
      <c r="H51" s="13"/>
      <c r="I51" s="13"/>
      <c r="J51" s="13"/>
      <c r="K51" s="13"/>
      <c r="L51" s="13"/>
      <c r="M51" s="13"/>
      <c r="N51" s="13"/>
    </row>
    <row r="52" spans="1:14" s="50" customFormat="1" ht="25.5" customHeight="1">
      <c r="A52" s="108" t="s">
        <v>4</v>
      </c>
      <c r="B52" s="108" t="s">
        <v>7</v>
      </c>
      <c r="C52" s="108" t="s">
        <v>27</v>
      </c>
      <c r="D52" s="126" t="s">
        <v>104</v>
      </c>
      <c r="E52" s="126" t="s">
        <v>72</v>
      </c>
      <c r="F52" s="108" t="s">
        <v>31</v>
      </c>
      <c r="G52" s="108" t="s">
        <v>32</v>
      </c>
      <c r="H52" s="49"/>
      <c r="I52" s="49"/>
      <c r="J52" s="49"/>
      <c r="K52" s="49"/>
      <c r="L52" s="49"/>
      <c r="M52" s="49"/>
      <c r="N52" s="49"/>
    </row>
    <row r="53" spans="1:14" s="50" customFormat="1" ht="18" customHeight="1">
      <c r="A53" s="108"/>
      <c r="B53" s="108"/>
      <c r="C53" s="108"/>
      <c r="D53" s="127"/>
      <c r="E53" s="127"/>
      <c r="F53" s="108"/>
      <c r="G53" s="108"/>
      <c r="H53" s="49"/>
      <c r="I53" s="49"/>
      <c r="J53" s="49"/>
      <c r="K53" s="49"/>
      <c r="L53" s="49"/>
      <c r="M53" s="49"/>
      <c r="N53" s="49"/>
    </row>
    <row r="54" spans="1:14" ht="15">
      <c r="A54" s="30">
        <v>1</v>
      </c>
      <c r="B54" s="30">
        <v>2</v>
      </c>
      <c r="C54" s="30">
        <v>3</v>
      </c>
      <c r="D54" s="30">
        <v>4</v>
      </c>
      <c r="E54" s="30">
        <v>5</v>
      </c>
      <c r="F54" s="30">
        <v>6</v>
      </c>
      <c r="G54" s="30">
        <v>7</v>
      </c>
      <c r="H54" s="13"/>
      <c r="I54" s="13"/>
      <c r="J54" s="13"/>
      <c r="K54" s="13"/>
      <c r="L54" s="13"/>
      <c r="M54" s="13"/>
      <c r="N54" s="13"/>
    </row>
    <row r="55" spans="1:14" ht="18.75">
      <c r="A55" s="31">
        <v>1</v>
      </c>
      <c r="B55" s="55" t="s">
        <v>49</v>
      </c>
      <c r="C55" s="56" t="s">
        <v>57</v>
      </c>
      <c r="D55" s="51" t="s">
        <v>76</v>
      </c>
      <c r="E55" s="33"/>
      <c r="F55" s="33"/>
      <c r="G55" s="33"/>
      <c r="H55" s="13"/>
      <c r="I55" s="13"/>
      <c r="J55" s="13"/>
      <c r="K55" s="13"/>
      <c r="L55" s="13"/>
      <c r="M55" s="13"/>
      <c r="N55" s="13"/>
    </row>
    <row r="56" spans="1:14" ht="47.25" customHeight="1">
      <c r="A56" s="31"/>
      <c r="B56" s="31"/>
      <c r="C56" s="31"/>
      <c r="D56" s="52" t="s">
        <v>50</v>
      </c>
      <c r="E56" s="83">
        <f>23159.87+22.465</f>
        <v>23182.335</v>
      </c>
      <c r="F56" s="83">
        <v>3.638</v>
      </c>
      <c r="G56" s="83">
        <f>SUM(E56:F56)</f>
        <v>23185.972999999998</v>
      </c>
      <c r="H56" s="13"/>
      <c r="I56" s="13"/>
      <c r="J56" s="13"/>
      <c r="K56" s="13"/>
      <c r="L56" s="13"/>
      <c r="M56" s="13"/>
      <c r="N56" s="13"/>
    </row>
    <row r="57" spans="1:14" ht="18.75">
      <c r="A57" s="31">
        <v>2</v>
      </c>
      <c r="B57" s="55" t="s">
        <v>49</v>
      </c>
      <c r="C57" s="56" t="s">
        <v>57</v>
      </c>
      <c r="D57" s="51" t="s">
        <v>77</v>
      </c>
      <c r="E57" s="83"/>
      <c r="F57" s="83"/>
      <c r="G57" s="83"/>
      <c r="H57" s="13"/>
      <c r="I57" s="13"/>
      <c r="J57" s="13"/>
      <c r="K57" s="13"/>
      <c r="L57" s="13"/>
      <c r="M57" s="13"/>
      <c r="N57" s="13"/>
    </row>
    <row r="58" spans="1:14" ht="36.75" customHeight="1">
      <c r="A58" s="31"/>
      <c r="B58" s="31"/>
      <c r="C58" s="31"/>
      <c r="D58" s="53" t="s">
        <v>75</v>
      </c>
      <c r="E58" s="84"/>
      <c r="F58" s="83">
        <f>509.4+48.772</f>
        <v>558.172</v>
      </c>
      <c r="G58" s="83">
        <f>SUM(E58:F58)</f>
        <v>558.172</v>
      </c>
      <c r="H58" s="13"/>
      <c r="I58" s="13"/>
      <c r="J58" s="13"/>
      <c r="K58" s="13"/>
      <c r="L58" s="13"/>
      <c r="M58" s="13"/>
      <c r="N58" s="13"/>
    </row>
    <row r="59" spans="1:14" ht="18.75">
      <c r="A59" s="30"/>
      <c r="B59" s="34"/>
      <c r="C59" s="35"/>
      <c r="D59" s="22" t="s">
        <v>34</v>
      </c>
      <c r="E59" s="85">
        <f>E56+E58</f>
        <v>23182.335</v>
      </c>
      <c r="F59" s="85">
        <f>F56+F58</f>
        <v>561.8100000000001</v>
      </c>
      <c r="G59" s="85">
        <f>G56+G58</f>
        <v>23744.144999999997</v>
      </c>
      <c r="H59" s="13"/>
      <c r="I59" s="13"/>
      <c r="J59" s="13"/>
      <c r="K59" s="13"/>
      <c r="L59" s="13"/>
      <c r="M59" s="13"/>
      <c r="N59" s="13"/>
    </row>
    <row r="60" spans="1:14" ht="25.5" customHeight="1">
      <c r="A60" s="12"/>
      <c r="B60" s="13"/>
      <c r="C60" s="13"/>
      <c r="D60" s="36"/>
      <c r="E60" s="13"/>
      <c r="F60" s="13"/>
      <c r="G60" s="104"/>
      <c r="H60" s="13"/>
      <c r="I60" s="13"/>
      <c r="J60" s="13"/>
      <c r="K60" s="13"/>
      <c r="L60" s="13"/>
      <c r="M60" s="13"/>
      <c r="N60" s="13"/>
    </row>
    <row r="61" spans="1:14" ht="18.75">
      <c r="A61" s="12" t="s">
        <v>35</v>
      </c>
      <c r="B61" s="13"/>
      <c r="C61" s="13"/>
      <c r="D61" s="37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ht="15">
      <c r="B62" s="13"/>
      <c r="C62" s="13"/>
      <c r="D62" s="39"/>
      <c r="E62" s="13"/>
      <c r="F62" s="38" t="s">
        <v>30</v>
      </c>
      <c r="G62" s="13"/>
      <c r="H62" s="13"/>
      <c r="I62" s="13"/>
      <c r="J62" s="13"/>
      <c r="K62" s="13"/>
      <c r="L62" s="13"/>
      <c r="M62" s="13"/>
      <c r="N62" s="13"/>
    </row>
    <row r="63" spans="1:14" ht="43.5" customHeight="1">
      <c r="A63" s="132" t="s">
        <v>36</v>
      </c>
      <c r="B63" s="133"/>
      <c r="C63" s="48" t="s">
        <v>7</v>
      </c>
      <c r="D63" s="48" t="s">
        <v>72</v>
      </c>
      <c r="E63" s="48" t="s">
        <v>31</v>
      </c>
      <c r="F63" s="48" t="s">
        <v>32</v>
      </c>
      <c r="G63" s="13"/>
      <c r="H63" s="13"/>
      <c r="I63" s="13"/>
      <c r="J63" s="13"/>
      <c r="K63" s="13"/>
      <c r="L63" s="13"/>
      <c r="M63" s="13"/>
      <c r="N63" s="13"/>
    </row>
    <row r="64" spans="1:14" s="23" customFormat="1" ht="15">
      <c r="A64" s="116">
        <v>1</v>
      </c>
      <c r="B64" s="117"/>
      <c r="C64" s="30">
        <v>2</v>
      </c>
      <c r="D64" s="30">
        <v>3</v>
      </c>
      <c r="E64" s="30">
        <v>4</v>
      </c>
      <c r="F64" s="30">
        <v>5</v>
      </c>
      <c r="G64" s="40"/>
      <c r="H64" s="40"/>
      <c r="I64" s="40"/>
      <c r="J64" s="40"/>
      <c r="K64" s="40"/>
      <c r="L64" s="40"/>
      <c r="M64" s="40"/>
      <c r="N64" s="40"/>
    </row>
    <row r="65" spans="1:14" ht="58.5" customHeight="1">
      <c r="A65" s="130" t="s">
        <v>78</v>
      </c>
      <c r="B65" s="131"/>
      <c r="C65" s="56" t="s">
        <v>49</v>
      </c>
      <c r="D65" s="86">
        <v>0</v>
      </c>
      <c r="E65" s="86">
        <f>F58</f>
        <v>558.172</v>
      </c>
      <c r="F65" s="86">
        <f>SUM(D65:E65)</f>
        <v>558.172</v>
      </c>
      <c r="G65" s="13"/>
      <c r="H65" s="13"/>
      <c r="I65" s="13"/>
      <c r="J65" s="13"/>
      <c r="K65" s="13"/>
      <c r="L65" s="13"/>
      <c r="M65" s="13"/>
      <c r="N65" s="13"/>
    </row>
    <row r="66" spans="1:14" s="46" customFormat="1" ht="30" customHeight="1">
      <c r="A66" s="128" t="str">
        <f>D59</f>
        <v>Усього</v>
      </c>
      <c r="B66" s="129"/>
      <c r="C66" s="58"/>
      <c r="D66" s="87">
        <f>D65</f>
        <v>0</v>
      </c>
      <c r="E66" s="87">
        <f>E65</f>
        <v>558.172</v>
      </c>
      <c r="F66" s="87">
        <f>F65</f>
        <v>558.172</v>
      </c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13"/>
      <c r="B67" s="13"/>
      <c r="C67" s="13"/>
      <c r="D67" s="88"/>
      <c r="E67" s="88"/>
      <c r="F67" s="88"/>
      <c r="G67" s="13"/>
      <c r="H67" s="13"/>
      <c r="I67" s="13"/>
      <c r="J67" s="13"/>
      <c r="K67" s="13"/>
      <c r="L67" s="13"/>
      <c r="M67" s="13"/>
      <c r="N67" s="13"/>
    </row>
    <row r="68" spans="1:14" ht="1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ht="12.75">
      <c r="A69" s="13"/>
    </row>
  </sheetData>
  <sheetProtection/>
  <mergeCells count="36">
    <mergeCell ref="A66:B66"/>
    <mergeCell ref="A42:N42"/>
    <mergeCell ref="A44:N44"/>
    <mergeCell ref="A45:N45"/>
    <mergeCell ref="A52:A53"/>
    <mergeCell ref="A65:B65"/>
    <mergeCell ref="A63:B63"/>
    <mergeCell ref="A16:M16"/>
    <mergeCell ref="D52:D53"/>
    <mergeCell ref="E52:E53"/>
    <mergeCell ref="B52:B53"/>
    <mergeCell ref="G52:G53"/>
    <mergeCell ref="F52:F53"/>
    <mergeCell ref="A36:M36"/>
    <mergeCell ref="D47:H47"/>
    <mergeCell ref="A40:M40"/>
    <mergeCell ref="F6:M6"/>
    <mergeCell ref="A24:M24"/>
    <mergeCell ref="F12:N12"/>
    <mergeCell ref="C22:M22"/>
    <mergeCell ref="A14:M14"/>
    <mergeCell ref="A64:B64"/>
    <mergeCell ref="A43:N43"/>
    <mergeCell ref="D48:H48"/>
    <mergeCell ref="C23:M23"/>
    <mergeCell ref="A25:N25"/>
    <mergeCell ref="A15:M15"/>
    <mergeCell ref="A34:M34"/>
    <mergeCell ref="C52:C53"/>
    <mergeCell ref="A30:K30"/>
    <mergeCell ref="A35:N35"/>
    <mergeCell ref="A32:N32"/>
    <mergeCell ref="A33:M33"/>
    <mergeCell ref="A38:M38"/>
    <mergeCell ref="A39:M39"/>
    <mergeCell ref="A37:M37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71" r:id="rId1"/>
  <rowBreaks count="2" manualBreakCount="2">
    <brk id="37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view="pageBreakPreview" zoomScale="90" zoomScaleNormal="80" zoomScaleSheetLayoutView="90" workbookViewId="0" topLeftCell="B1">
      <selection activeCell="C34" sqref="C34"/>
    </sheetView>
  </sheetViews>
  <sheetFormatPr defaultColWidth="9.00390625" defaultRowHeight="12.75"/>
  <cols>
    <col min="1" max="1" width="8.00390625" style="23" customWidth="1"/>
    <col min="2" max="2" width="14.375" style="3" customWidth="1"/>
    <col min="3" max="3" width="97.00390625" style="3" customWidth="1"/>
    <col min="4" max="4" width="18.875" style="3" customWidth="1"/>
    <col min="5" max="5" width="47.75390625" style="3" customWidth="1"/>
    <col min="6" max="6" width="29.003906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6384" width="9.125" style="3" customWidth="1"/>
  </cols>
  <sheetData>
    <row r="1" spans="1:14" ht="19.5" thickBot="1">
      <c r="A1" s="25" t="s">
        <v>37</v>
      </c>
      <c r="B1" s="13"/>
      <c r="C1" s="100"/>
      <c r="D1" s="100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64" customFormat="1" ht="36.75" customHeight="1">
      <c r="A2" s="80" t="s">
        <v>84</v>
      </c>
      <c r="B2" s="54" t="s">
        <v>7</v>
      </c>
      <c r="C2" s="48" t="s">
        <v>38</v>
      </c>
      <c r="D2" s="48" t="s">
        <v>10</v>
      </c>
      <c r="E2" s="48" t="s">
        <v>11</v>
      </c>
      <c r="F2" s="48" t="s">
        <v>39</v>
      </c>
      <c r="G2" s="63"/>
      <c r="H2" s="63"/>
      <c r="I2" s="63"/>
      <c r="J2" s="63"/>
      <c r="K2" s="63"/>
      <c r="L2" s="63"/>
      <c r="M2" s="63"/>
      <c r="N2" s="63"/>
    </row>
    <row r="3" spans="1:14" ht="1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13"/>
      <c r="H3" s="13"/>
      <c r="I3" s="13"/>
      <c r="J3" s="13"/>
      <c r="K3" s="13"/>
      <c r="L3" s="13"/>
      <c r="M3" s="13"/>
      <c r="N3" s="13"/>
    </row>
    <row r="4" spans="1:14" ht="18.75" customHeight="1">
      <c r="A4" s="31">
        <v>1</v>
      </c>
      <c r="B4" s="56"/>
      <c r="C4" s="67" t="s">
        <v>73</v>
      </c>
      <c r="D4" s="65"/>
      <c r="E4" s="41"/>
      <c r="F4" s="65"/>
      <c r="G4" s="13"/>
      <c r="H4" s="13"/>
      <c r="I4" s="13"/>
      <c r="J4" s="13"/>
      <c r="K4" s="13"/>
      <c r="L4" s="13"/>
      <c r="M4" s="13"/>
      <c r="N4" s="13"/>
    </row>
    <row r="5" spans="1:14" ht="20.25" customHeight="1">
      <c r="A5" s="30"/>
      <c r="B5" s="76" t="s">
        <v>49</v>
      </c>
      <c r="C5" s="67" t="s">
        <v>85</v>
      </c>
      <c r="D5" s="65"/>
      <c r="E5" s="43"/>
      <c r="F5" s="65"/>
      <c r="G5" s="13"/>
      <c r="H5" s="13"/>
      <c r="I5" s="13"/>
      <c r="J5" s="13"/>
      <c r="K5" s="13"/>
      <c r="L5" s="13"/>
      <c r="M5" s="13"/>
      <c r="N5" s="13"/>
    </row>
    <row r="6" spans="1:14" ht="17.25" customHeight="1">
      <c r="A6" s="30"/>
      <c r="B6" s="41"/>
      <c r="C6" s="67" t="s">
        <v>86</v>
      </c>
      <c r="D6" s="65"/>
      <c r="E6" s="43"/>
      <c r="F6" s="65"/>
      <c r="G6" s="13"/>
      <c r="H6" s="13"/>
      <c r="I6" s="13"/>
      <c r="J6" s="13"/>
      <c r="K6" s="13"/>
      <c r="L6" s="13"/>
      <c r="M6" s="13"/>
      <c r="N6" s="13"/>
    </row>
    <row r="7" spans="1:14" ht="18.75">
      <c r="A7" s="30"/>
      <c r="B7" s="41"/>
      <c r="C7" s="68" t="s">
        <v>87</v>
      </c>
      <c r="D7" s="31" t="s">
        <v>89</v>
      </c>
      <c r="E7" s="44" t="s">
        <v>51</v>
      </c>
      <c r="F7" s="31" t="s">
        <v>52</v>
      </c>
      <c r="G7" s="13"/>
      <c r="H7" s="13"/>
      <c r="I7" s="13"/>
      <c r="J7" s="13"/>
      <c r="K7" s="13"/>
      <c r="L7" s="13"/>
      <c r="M7" s="13"/>
      <c r="N7" s="13"/>
    </row>
    <row r="8" spans="1:14" ht="47.25" customHeight="1">
      <c r="A8" s="30"/>
      <c r="B8" s="41"/>
      <c r="C8" s="68" t="s">
        <v>88</v>
      </c>
      <c r="D8" s="31" t="s">
        <v>90</v>
      </c>
      <c r="E8" s="44" t="s">
        <v>116</v>
      </c>
      <c r="F8" s="83">
        <f>'п1-9 '!E59</f>
        <v>23182.335</v>
      </c>
      <c r="G8" s="66"/>
      <c r="H8" s="13"/>
      <c r="I8" s="13"/>
      <c r="J8" s="13"/>
      <c r="K8" s="13"/>
      <c r="L8" s="13"/>
      <c r="M8" s="13"/>
      <c r="N8" s="13"/>
    </row>
    <row r="9" spans="1:14" ht="18" customHeight="1">
      <c r="A9" s="30"/>
      <c r="B9" s="41"/>
      <c r="C9" s="67" t="s">
        <v>94</v>
      </c>
      <c r="D9" s="65"/>
      <c r="E9" s="43"/>
      <c r="F9" s="65"/>
      <c r="G9" s="13"/>
      <c r="H9" s="13"/>
      <c r="I9" s="13"/>
      <c r="J9" s="13"/>
      <c r="K9" s="13"/>
      <c r="L9" s="13"/>
      <c r="M9" s="13"/>
      <c r="N9" s="13"/>
    </row>
    <row r="10" spans="1:14" ht="30.75" customHeight="1">
      <c r="A10" s="30"/>
      <c r="B10" s="41"/>
      <c r="C10" s="65" t="s">
        <v>96</v>
      </c>
      <c r="D10" s="31" t="s">
        <v>89</v>
      </c>
      <c r="E10" s="92" t="s">
        <v>123</v>
      </c>
      <c r="F10" s="89">
        <v>1663</v>
      </c>
      <c r="G10" s="13"/>
      <c r="H10" s="13"/>
      <c r="I10" s="13"/>
      <c r="J10" s="13"/>
      <c r="K10" s="13"/>
      <c r="L10" s="13"/>
      <c r="M10" s="13"/>
      <c r="N10" s="13"/>
    </row>
    <row r="11" spans="1:14" ht="62.25" customHeight="1">
      <c r="A11" s="30"/>
      <c r="B11" s="41"/>
      <c r="C11" s="65" t="s">
        <v>97</v>
      </c>
      <c r="D11" s="31" t="s">
        <v>89</v>
      </c>
      <c r="E11" s="92" t="s">
        <v>123</v>
      </c>
      <c r="F11" s="102">
        <f>585+266</f>
        <v>851</v>
      </c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30"/>
      <c r="B12" s="41"/>
      <c r="C12" s="69" t="s">
        <v>101</v>
      </c>
      <c r="D12" s="65"/>
      <c r="E12" s="43"/>
      <c r="F12" s="101"/>
      <c r="G12" s="13"/>
      <c r="H12" s="13"/>
      <c r="I12" s="13"/>
      <c r="J12" s="13"/>
      <c r="K12" s="13"/>
      <c r="L12" s="13"/>
      <c r="M12" s="13"/>
      <c r="N12" s="13"/>
    </row>
    <row r="13" spans="1:14" ht="37.5" customHeight="1">
      <c r="A13" s="30"/>
      <c r="B13" s="41"/>
      <c r="C13" s="70" t="s">
        <v>98</v>
      </c>
      <c r="D13" s="31" t="s">
        <v>89</v>
      </c>
      <c r="E13" s="44" t="s">
        <v>53</v>
      </c>
      <c r="F13" s="91">
        <f>F10/F7</f>
        <v>8.916890080428955</v>
      </c>
      <c r="G13" s="13"/>
      <c r="H13" s="13"/>
      <c r="I13" s="13"/>
      <c r="J13" s="13"/>
      <c r="K13" s="13"/>
      <c r="L13" s="13"/>
      <c r="M13" s="13"/>
      <c r="N13" s="13"/>
    </row>
    <row r="14" spans="1:14" ht="24" customHeight="1">
      <c r="A14" s="30"/>
      <c r="B14" s="41"/>
      <c r="C14" s="105" t="s">
        <v>133</v>
      </c>
      <c r="D14" s="31" t="s">
        <v>89</v>
      </c>
      <c r="E14" s="44" t="s">
        <v>53</v>
      </c>
      <c r="F14" s="91">
        <f>F11/F7</f>
        <v>4.563002680965147</v>
      </c>
      <c r="G14" s="13"/>
      <c r="H14" s="13"/>
      <c r="I14" s="13"/>
      <c r="J14" s="13"/>
      <c r="K14" s="13"/>
      <c r="L14" s="13"/>
      <c r="M14" s="13"/>
      <c r="N14" s="13"/>
    </row>
    <row r="15" spans="1:14" ht="19.5" customHeight="1">
      <c r="A15" s="30"/>
      <c r="B15" s="41"/>
      <c r="C15" s="65" t="s">
        <v>99</v>
      </c>
      <c r="D15" s="31" t="s">
        <v>90</v>
      </c>
      <c r="E15" s="44" t="s">
        <v>53</v>
      </c>
      <c r="F15" s="57">
        <f>F8/F7</f>
        <v>124.30206434316354</v>
      </c>
      <c r="G15" s="13"/>
      <c r="H15" s="13"/>
      <c r="I15" s="13"/>
      <c r="J15" s="13"/>
      <c r="K15" s="13"/>
      <c r="L15" s="13"/>
      <c r="M15" s="13"/>
      <c r="N15" s="13"/>
    </row>
    <row r="16" spans="1:14" ht="16.5" customHeight="1">
      <c r="A16" s="30"/>
      <c r="B16" s="41"/>
      <c r="C16" s="67" t="s">
        <v>12</v>
      </c>
      <c r="D16" s="65"/>
      <c r="E16" s="44"/>
      <c r="F16" s="31"/>
      <c r="G16" s="13"/>
      <c r="H16" s="13"/>
      <c r="I16" s="13"/>
      <c r="J16" s="13"/>
      <c r="K16" s="13"/>
      <c r="L16" s="13"/>
      <c r="M16" s="13"/>
      <c r="N16" s="13"/>
    </row>
    <row r="17" spans="1:14" ht="18.75" customHeight="1">
      <c r="A17" s="30"/>
      <c r="B17" s="41"/>
      <c r="C17" s="65" t="s">
        <v>91</v>
      </c>
      <c r="D17" s="31" t="s">
        <v>13</v>
      </c>
      <c r="E17" s="44" t="s">
        <v>53</v>
      </c>
      <c r="F17" s="31">
        <v>100</v>
      </c>
      <c r="G17" s="13"/>
      <c r="H17" s="13"/>
      <c r="I17" s="13"/>
      <c r="J17" s="13"/>
      <c r="K17" s="13"/>
      <c r="L17" s="13"/>
      <c r="M17" s="13"/>
      <c r="N17" s="13"/>
    </row>
    <row r="18" spans="1:14" ht="21.75" customHeight="1">
      <c r="A18" s="31">
        <v>2</v>
      </c>
      <c r="B18" s="56"/>
      <c r="C18" s="67" t="s">
        <v>74</v>
      </c>
      <c r="D18" s="31"/>
      <c r="E18" s="44"/>
      <c r="F18" s="31"/>
      <c r="G18" s="13"/>
      <c r="H18" s="13"/>
      <c r="I18" s="13"/>
      <c r="J18" s="13"/>
      <c r="K18" s="13"/>
      <c r="L18" s="13"/>
      <c r="M18" s="13"/>
      <c r="N18" s="13"/>
    </row>
    <row r="19" spans="1:14" ht="20.25" customHeight="1">
      <c r="A19" s="30"/>
      <c r="B19" s="76" t="s">
        <v>49</v>
      </c>
      <c r="C19" s="67" t="s">
        <v>75</v>
      </c>
      <c r="D19" s="31"/>
      <c r="E19" s="44"/>
      <c r="F19" s="31"/>
      <c r="G19" s="13"/>
      <c r="H19" s="13"/>
      <c r="I19" s="13"/>
      <c r="J19" s="13"/>
      <c r="K19" s="13"/>
      <c r="L19" s="13"/>
      <c r="M19" s="13"/>
      <c r="N19" s="13"/>
    </row>
    <row r="20" spans="1:14" ht="20.25" customHeight="1">
      <c r="A20" s="30"/>
      <c r="B20" s="67"/>
      <c r="C20" s="67" t="s">
        <v>86</v>
      </c>
      <c r="D20" s="31"/>
      <c r="E20" s="44"/>
      <c r="F20" s="31"/>
      <c r="G20" s="13"/>
      <c r="H20" s="13"/>
      <c r="I20" s="13"/>
      <c r="J20" s="13"/>
      <c r="K20" s="13"/>
      <c r="L20" s="13"/>
      <c r="M20" s="13"/>
      <c r="N20" s="13"/>
    </row>
    <row r="21" spans="1:14" ht="20.25" customHeight="1">
      <c r="A21" s="30"/>
      <c r="B21" s="41"/>
      <c r="C21" s="65" t="s">
        <v>92</v>
      </c>
      <c r="D21" s="31" t="s">
        <v>90</v>
      </c>
      <c r="E21" s="44" t="s">
        <v>93</v>
      </c>
      <c r="F21" s="86">
        <f>130+60+104.4+48.772</f>
        <v>343.17199999999997</v>
      </c>
      <c r="G21" s="13"/>
      <c r="H21" s="13"/>
      <c r="I21" s="13"/>
      <c r="J21" s="13"/>
      <c r="K21" s="13"/>
      <c r="L21" s="13"/>
      <c r="M21" s="13"/>
      <c r="N21" s="13"/>
    </row>
    <row r="22" spans="1:14" ht="21" customHeight="1">
      <c r="A22" s="30"/>
      <c r="B22" s="41"/>
      <c r="C22" s="65" t="s">
        <v>117</v>
      </c>
      <c r="D22" s="31" t="s">
        <v>90</v>
      </c>
      <c r="E22" s="44" t="s">
        <v>93</v>
      </c>
      <c r="F22" s="86">
        <f>165</f>
        <v>165</v>
      </c>
      <c r="G22" s="13"/>
      <c r="H22" s="13"/>
      <c r="I22" s="13"/>
      <c r="J22" s="13"/>
      <c r="K22" s="13"/>
      <c r="L22" s="13"/>
      <c r="M22" s="13"/>
      <c r="N22" s="13"/>
    </row>
    <row r="23" spans="1:14" ht="18.75" customHeight="1">
      <c r="A23" s="30"/>
      <c r="B23" s="41"/>
      <c r="C23" s="65" t="s">
        <v>118</v>
      </c>
      <c r="D23" s="31" t="s">
        <v>90</v>
      </c>
      <c r="E23" s="44" t="s">
        <v>93</v>
      </c>
      <c r="F23" s="86">
        <v>50</v>
      </c>
      <c r="G23" s="79"/>
      <c r="H23" s="13"/>
      <c r="I23" s="13"/>
      <c r="J23" s="13"/>
      <c r="K23" s="13"/>
      <c r="L23" s="13"/>
      <c r="M23" s="13"/>
      <c r="N23" s="13"/>
    </row>
    <row r="24" spans="1:14" ht="19.5" customHeight="1">
      <c r="A24" s="30"/>
      <c r="B24" s="41"/>
      <c r="C24" s="67" t="s">
        <v>94</v>
      </c>
      <c r="D24" s="31"/>
      <c r="E24" s="44"/>
      <c r="F24" s="31"/>
      <c r="G24" s="13"/>
      <c r="H24" s="13"/>
      <c r="I24" s="13"/>
      <c r="J24" s="13"/>
      <c r="K24" s="13"/>
      <c r="L24" s="13"/>
      <c r="M24" s="13"/>
      <c r="N24" s="13"/>
    </row>
    <row r="25" spans="1:14" ht="18.75" customHeight="1">
      <c r="A25" s="30"/>
      <c r="B25" s="41"/>
      <c r="C25" s="65" t="s">
        <v>95</v>
      </c>
      <c r="D25" s="31" t="s">
        <v>89</v>
      </c>
      <c r="E25" s="44" t="s">
        <v>93</v>
      </c>
      <c r="F25" s="89">
        <f>10+3+1+1+1+1+2</f>
        <v>19</v>
      </c>
      <c r="G25" s="13"/>
      <c r="H25" s="13"/>
      <c r="I25" s="13"/>
      <c r="J25" s="13"/>
      <c r="K25" s="13"/>
      <c r="L25" s="13"/>
      <c r="M25" s="13"/>
      <c r="N25" s="13"/>
    </row>
    <row r="26" spans="1:14" ht="22.5" customHeight="1">
      <c r="A26" s="30"/>
      <c r="B26" s="41"/>
      <c r="C26" s="65" t="s">
        <v>119</v>
      </c>
      <c r="D26" s="31" t="s">
        <v>89</v>
      </c>
      <c r="E26" s="44" t="s">
        <v>93</v>
      </c>
      <c r="F26" s="89">
        <v>3</v>
      </c>
      <c r="G26" s="13"/>
      <c r="H26" s="13"/>
      <c r="I26" s="13"/>
      <c r="J26" s="13"/>
      <c r="K26" s="13"/>
      <c r="L26" s="13"/>
      <c r="M26" s="13"/>
      <c r="N26" s="13"/>
    </row>
    <row r="27" spans="1:14" ht="19.5" customHeight="1">
      <c r="A27" s="30"/>
      <c r="B27" s="41"/>
      <c r="C27" s="65" t="s">
        <v>120</v>
      </c>
      <c r="D27" s="31" t="s">
        <v>89</v>
      </c>
      <c r="E27" s="44" t="s">
        <v>93</v>
      </c>
      <c r="F27" s="89">
        <v>1</v>
      </c>
      <c r="G27" s="13"/>
      <c r="H27" s="13"/>
      <c r="I27" s="13"/>
      <c r="J27" s="13"/>
      <c r="K27" s="13"/>
      <c r="L27" s="13"/>
      <c r="M27" s="13"/>
      <c r="N27" s="13"/>
    </row>
    <row r="28" spans="1:14" ht="20.25" customHeight="1">
      <c r="A28" s="30"/>
      <c r="B28" s="41"/>
      <c r="C28" s="69" t="s">
        <v>101</v>
      </c>
      <c r="D28" s="31"/>
      <c r="E28" s="44"/>
      <c r="F28" s="31"/>
      <c r="G28" s="13"/>
      <c r="H28" s="13"/>
      <c r="I28" s="13"/>
      <c r="J28" s="13"/>
      <c r="K28" s="13"/>
      <c r="L28" s="13"/>
      <c r="M28" s="13"/>
      <c r="N28" s="13"/>
    </row>
    <row r="29" spans="1:14" ht="36.75" customHeight="1">
      <c r="A29" s="30"/>
      <c r="B29" s="41"/>
      <c r="C29" s="65" t="s">
        <v>100</v>
      </c>
      <c r="D29" s="31" t="s">
        <v>90</v>
      </c>
      <c r="E29" s="44" t="s">
        <v>53</v>
      </c>
      <c r="F29" s="86">
        <f>F21/F25</f>
        <v>18.061684210526312</v>
      </c>
      <c r="G29" s="79">
        <f>F21+F22</f>
        <v>508.17199999999997</v>
      </c>
      <c r="H29" s="13"/>
      <c r="I29" s="13"/>
      <c r="J29" s="13"/>
      <c r="K29" s="13"/>
      <c r="L29" s="13"/>
      <c r="M29" s="13"/>
      <c r="N29" s="13"/>
    </row>
    <row r="30" spans="1:14" ht="41.25" customHeight="1">
      <c r="A30" s="30"/>
      <c r="B30" s="41"/>
      <c r="C30" s="65" t="s">
        <v>121</v>
      </c>
      <c r="D30" s="31" t="s">
        <v>90</v>
      </c>
      <c r="E30" s="44" t="s">
        <v>53</v>
      </c>
      <c r="F30" s="86">
        <f>F22/F26</f>
        <v>55</v>
      </c>
      <c r="G30" s="13"/>
      <c r="H30" s="13"/>
      <c r="I30" s="13"/>
      <c r="J30" s="13"/>
      <c r="K30" s="13"/>
      <c r="L30" s="13"/>
      <c r="M30" s="13"/>
      <c r="N30" s="13"/>
    </row>
    <row r="31" spans="1:14" ht="37.5">
      <c r="A31" s="81"/>
      <c r="B31" s="82"/>
      <c r="C31" s="65" t="s">
        <v>122</v>
      </c>
      <c r="D31" s="31" t="s">
        <v>90</v>
      </c>
      <c r="E31" s="44" t="s">
        <v>53</v>
      </c>
      <c r="F31" s="90">
        <f>F23/F27</f>
        <v>50</v>
      </c>
      <c r="G31" s="13"/>
      <c r="H31" s="13"/>
      <c r="I31" s="13"/>
      <c r="J31" s="13"/>
      <c r="K31" s="13"/>
      <c r="L31" s="13"/>
      <c r="M31" s="13"/>
      <c r="N31" s="13"/>
    </row>
    <row r="32" ht="12.75">
      <c r="A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A21" sqref="A21"/>
    </sheetView>
  </sheetViews>
  <sheetFormatPr defaultColWidth="9.00390625" defaultRowHeight="12.75"/>
  <cols>
    <col min="1" max="1" width="6.00390625" style="23" customWidth="1"/>
    <col min="2" max="2" width="47.75390625" style="3" customWidth="1"/>
    <col min="3" max="3" width="10.875" style="3" customWidth="1"/>
    <col min="4" max="4" width="11.125" style="3" customWidth="1"/>
    <col min="5" max="5" width="13.00390625" style="3" customWidth="1"/>
    <col min="6" max="6" width="8.75390625" style="3" customWidth="1"/>
    <col min="7" max="7" width="11.00390625" style="3" customWidth="1"/>
    <col min="8" max="8" width="13.625" style="3" customWidth="1"/>
    <col min="9" max="9" width="9.75390625" style="3" customWidth="1"/>
    <col min="10" max="11" width="14.375" style="3" customWidth="1"/>
    <col min="12" max="12" width="10.75390625" style="3" customWidth="1"/>
    <col min="13" max="13" width="25.875" style="3" customWidth="1"/>
    <col min="14" max="16384" width="9.125" style="3" customWidth="1"/>
  </cols>
  <sheetData>
    <row r="1" spans="1:14" ht="22.5">
      <c r="A1" s="25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59" t="s">
        <v>41</v>
      </c>
      <c r="M2" s="13"/>
      <c r="N2" s="13"/>
    </row>
    <row r="3" spans="1:14" ht="42.75" customHeight="1">
      <c r="A3" s="108" t="s">
        <v>2</v>
      </c>
      <c r="B3" s="108" t="s">
        <v>15</v>
      </c>
      <c r="C3" s="108" t="s">
        <v>7</v>
      </c>
      <c r="D3" s="132" t="s">
        <v>102</v>
      </c>
      <c r="E3" s="137"/>
      <c r="F3" s="133"/>
      <c r="G3" s="108" t="s">
        <v>42</v>
      </c>
      <c r="H3" s="108"/>
      <c r="I3" s="108"/>
      <c r="J3" s="136" t="s">
        <v>103</v>
      </c>
      <c r="K3" s="136"/>
      <c r="L3" s="136"/>
      <c r="M3" s="108" t="s">
        <v>5</v>
      </c>
      <c r="N3" s="13"/>
    </row>
    <row r="4" spans="1:14" ht="6.75" customHeight="1" hidden="1">
      <c r="A4" s="108"/>
      <c r="B4" s="108"/>
      <c r="C4" s="108"/>
      <c r="D4" s="138"/>
      <c r="E4" s="139"/>
      <c r="F4" s="140"/>
      <c r="G4" s="108"/>
      <c r="H4" s="108"/>
      <c r="I4" s="108"/>
      <c r="J4" s="136"/>
      <c r="K4" s="136"/>
      <c r="L4" s="136"/>
      <c r="M4" s="108"/>
      <c r="N4" s="13"/>
    </row>
    <row r="5" spans="1:14" ht="43.5" customHeight="1">
      <c r="A5" s="108"/>
      <c r="B5" s="108"/>
      <c r="C5" s="108"/>
      <c r="D5" s="44" t="s">
        <v>0</v>
      </c>
      <c r="E5" s="44" t="s">
        <v>1</v>
      </c>
      <c r="F5" s="44" t="s">
        <v>3</v>
      </c>
      <c r="G5" s="44" t="s">
        <v>0</v>
      </c>
      <c r="H5" s="44" t="s">
        <v>1</v>
      </c>
      <c r="I5" s="44" t="s">
        <v>3</v>
      </c>
      <c r="J5" s="44" t="s">
        <v>0</v>
      </c>
      <c r="K5" s="44" t="s">
        <v>1</v>
      </c>
      <c r="L5" s="44" t="s">
        <v>3</v>
      </c>
      <c r="M5" s="108"/>
      <c r="N5" s="13"/>
    </row>
    <row r="6" spans="1:14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13"/>
    </row>
    <row r="7" spans="1:14" ht="18.75">
      <c r="A7" s="30"/>
      <c r="B7" s="65" t="s">
        <v>14</v>
      </c>
      <c r="C7" s="30" t="s">
        <v>68</v>
      </c>
      <c r="D7" s="30" t="s">
        <v>68</v>
      </c>
      <c r="E7" s="30" t="s">
        <v>68</v>
      </c>
      <c r="F7" s="30" t="s">
        <v>68</v>
      </c>
      <c r="G7" s="30" t="s">
        <v>68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 t="s">
        <v>68</v>
      </c>
      <c r="N7" s="13"/>
    </row>
    <row r="8" spans="1:14" ht="23.25" customHeight="1">
      <c r="A8" s="30"/>
      <c r="B8" s="65" t="s">
        <v>43</v>
      </c>
      <c r="C8" s="30" t="s">
        <v>68</v>
      </c>
      <c r="D8" s="30" t="s">
        <v>68</v>
      </c>
      <c r="E8" s="30" t="s">
        <v>68</v>
      </c>
      <c r="F8" s="30" t="s">
        <v>68</v>
      </c>
      <c r="G8" s="30" t="s">
        <v>68</v>
      </c>
      <c r="H8" s="30" t="s">
        <v>68</v>
      </c>
      <c r="I8" s="30" t="s">
        <v>68</v>
      </c>
      <c r="J8" s="30" t="s">
        <v>68</v>
      </c>
      <c r="K8" s="30" t="s">
        <v>68</v>
      </c>
      <c r="L8" s="30" t="s">
        <v>68</v>
      </c>
      <c r="M8" s="30" t="s">
        <v>68</v>
      </c>
      <c r="N8" s="13"/>
    </row>
    <row r="9" spans="1:14" ht="24.75" customHeight="1">
      <c r="A9" s="30"/>
      <c r="B9" s="71" t="s">
        <v>6</v>
      </c>
      <c r="C9" s="30" t="s">
        <v>68</v>
      </c>
      <c r="D9" s="30" t="s">
        <v>68</v>
      </c>
      <c r="E9" s="30" t="s">
        <v>68</v>
      </c>
      <c r="F9" s="30" t="s">
        <v>68</v>
      </c>
      <c r="G9" s="30" t="s">
        <v>68</v>
      </c>
      <c r="H9" s="30" t="s">
        <v>68</v>
      </c>
      <c r="I9" s="30" t="s">
        <v>68</v>
      </c>
      <c r="J9" s="30" t="s">
        <v>68</v>
      </c>
      <c r="K9" s="30" t="s">
        <v>68</v>
      </c>
      <c r="L9" s="30" t="s">
        <v>68</v>
      </c>
      <c r="M9" s="30" t="s">
        <v>68</v>
      </c>
      <c r="N9" s="13"/>
    </row>
    <row r="10" spans="1:14" ht="33.75" customHeight="1">
      <c r="A10" s="30"/>
      <c r="B10" s="71" t="s">
        <v>16</v>
      </c>
      <c r="C10" s="30" t="s">
        <v>68</v>
      </c>
      <c r="D10" s="30" t="s">
        <v>40</v>
      </c>
      <c r="E10" s="30" t="s">
        <v>68</v>
      </c>
      <c r="F10" s="30" t="s">
        <v>68</v>
      </c>
      <c r="G10" s="30" t="s">
        <v>40</v>
      </c>
      <c r="H10" s="30" t="s">
        <v>68</v>
      </c>
      <c r="I10" s="30" t="s">
        <v>68</v>
      </c>
      <c r="J10" s="30" t="s">
        <v>40</v>
      </c>
      <c r="K10" s="30" t="s">
        <v>68</v>
      </c>
      <c r="L10" s="30" t="s">
        <v>68</v>
      </c>
      <c r="M10" s="30" t="s">
        <v>68</v>
      </c>
      <c r="N10" s="13"/>
    </row>
    <row r="11" spans="1:14" ht="18.75">
      <c r="A11" s="30"/>
      <c r="B11" s="65" t="s">
        <v>33</v>
      </c>
      <c r="C11" s="30" t="s">
        <v>68</v>
      </c>
      <c r="D11" s="30" t="s">
        <v>68</v>
      </c>
      <c r="E11" s="30" t="s">
        <v>68</v>
      </c>
      <c r="F11" s="30" t="s">
        <v>68</v>
      </c>
      <c r="G11" s="30" t="s">
        <v>68</v>
      </c>
      <c r="H11" s="30" t="s">
        <v>68</v>
      </c>
      <c r="I11" s="30" t="s">
        <v>68</v>
      </c>
      <c r="J11" s="30" t="s">
        <v>68</v>
      </c>
      <c r="K11" s="30" t="s">
        <v>68</v>
      </c>
      <c r="L11" s="30" t="s">
        <v>68</v>
      </c>
      <c r="M11" s="30" t="s">
        <v>68</v>
      </c>
      <c r="N11" s="13"/>
    </row>
    <row r="12" spans="1:14" ht="20.25" customHeight="1">
      <c r="A12" s="30"/>
      <c r="B12" s="65" t="s">
        <v>44</v>
      </c>
      <c r="C12" s="30" t="s">
        <v>68</v>
      </c>
      <c r="D12" s="30" t="s">
        <v>68</v>
      </c>
      <c r="E12" s="30" t="s">
        <v>68</v>
      </c>
      <c r="F12" s="30" t="s">
        <v>68</v>
      </c>
      <c r="G12" s="30" t="s">
        <v>68</v>
      </c>
      <c r="H12" s="30" t="s">
        <v>68</v>
      </c>
      <c r="I12" s="30" t="s">
        <v>68</v>
      </c>
      <c r="J12" s="30" t="s">
        <v>68</v>
      </c>
      <c r="K12" s="30" t="s">
        <v>68</v>
      </c>
      <c r="L12" s="30" t="s">
        <v>68</v>
      </c>
      <c r="M12" s="30" t="s">
        <v>68</v>
      </c>
      <c r="N12" s="13"/>
    </row>
    <row r="13" spans="1:14" ht="18.75">
      <c r="A13" s="30"/>
      <c r="B13" s="65" t="s">
        <v>33</v>
      </c>
      <c r="C13" s="30" t="s">
        <v>68</v>
      </c>
      <c r="D13" s="30" t="s">
        <v>68</v>
      </c>
      <c r="E13" s="30" t="s">
        <v>68</v>
      </c>
      <c r="F13" s="30" t="s">
        <v>68</v>
      </c>
      <c r="G13" s="30" t="s">
        <v>68</v>
      </c>
      <c r="H13" s="30" t="s">
        <v>68</v>
      </c>
      <c r="I13" s="30" t="s">
        <v>68</v>
      </c>
      <c r="J13" s="30" t="s">
        <v>68</v>
      </c>
      <c r="K13" s="30" t="s">
        <v>68</v>
      </c>
      <c r="L13" s="30" t="s">
        <v>68</v>
      </c>
      <c r="M13" s="30" t="s">
        <v>68</v>
      </c>
      <c r="N13" s="13"/>
    </row>
    <row r="14" spans="1:14" ht="26.25" customHeight="1">
      <c r="A14" s="30"/>
      <c r="B14" s="65" t="s">
        <v>34</v>
      </c>
      <c r="C14" s="30" t="s">
        <v>68</v>
      </c>
      <c r="D14" s="30" t="s">
        <v>68</v>
      </c>
      <c r="E14" s="30" t="s">
        <v>68</v>
      </c>
      <c r="F14" s="30" t="s">
        <v>68</v>
      </c>
      <c r="G14" s="30" t="s">
        <v>68</v>
      </c>
      <c r="H14" s="30" t="s">
        <v>68</v>
      </c>
      <c r="I14" s="30" t="s">
        <v>68</v>
      </c>
      <c r="J14" s="30" t="s">
        <v>68</v>
      </c>
      <c r="K14" s="30" t="s">
        <v>68</v>
      </c>
      <c r="L14" s="30" t="s">
        <v>68</v>
      </c>
      <c r="M14" s="30" t="s">
        <v>68</v>
      </c>
      <c r="N14" s="13"/>
    </row>
    <row r="15" spans="1:14" ht="18">
      <c r="A15" s="60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8">
      <c r="A16" s="42" t="s">
        <v>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8">
      <c r="A17" s="42" t="s">
        <v>82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8">
      <c r="A18" s="42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86.25" customHeight="1">
      <c r="A19" s="6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8.75">
      <c r="A20" s="25" t="s">
        <v>106</v>
      </c>
      <c r="B20" s="13"/>
      <c r="C20" s="13"/>
      <c r="D20" s="13"/>
      <c r="E20" s="11"/>
      <c r="F20" s="72"/>
      <c r="G20" s="13"/>
      <c r="H20" s="73" t="s">
        <v>108</v>
      </c>
      <c r="I20" s="11"/>
      <c r="J20" s="13"/>
      <c r="K20" s="13"/>
      <c r="L20" s="13"/>
      <c r="M20" s="13"/>
      <c r="N20" s="13"/>
    </row>
    <row r="21" spans="1:14" ht="14.25" customHeight="1">
      <c r="A21" s="3"/>
      <c r="D21" s="13"/>
      <c r="E21" s="134" t="s">
        <v>107</v>
      </c>
      <c r="F21" s="134"/>
      <c r="H21" s="135" t="s">
        <v>109</v>
      </c>
      <c r="I21" s="135"/>
      <c r="J21" s="13"/>
      <c r="K21" s="13"/>
      <c r="L21" s="13"/>
      <c r="M21" s="13"/>
      <c r="N21" s="13"/>
    </row>
    <row r="22" spans="1:14" ht="14.25" customHeight="1">
      <c r="A22" s="3"/>
      <c r="D22" s="13"/>
      <c r="E22" s="74"/>
      <c r="F22" s="74"/>
      <c r="H22" s="75"/>
      <c r="I22" s="75"/>
      <c r="J22" s="13"/>
      <c r="K22" s="13"/>
      <c r="L22" s="13"/>
      <c r="M22" s="13"/>
      <c r="N22" s="13"/>
    </row>
    <row r="23" spans="1:14" ht="14.25" customHeight="1">
      <c r="A23" s="3"/>
      <c r="D23" s="13"/>
      <c r="E23" s="74"/>
      <c r="F23" s="74"/>
      <c r="H23" s="75"/>
      <c r="I23" s="75"/>
      <c r="J23" s="13"/>
      <c r="K23" s="13"/>
      <c r="L23" s="13"/>
      <c r="M23" s="13"/>
      <c r="N23" s="13"/>
    </row>
    <row r="24" spans="1:14" ht="18.75" hidden="1">
      <c r="A24" s="49" t="s">
        <v>110</v>
      </c>
      <c r="D24" s="13"/>
      <c r="E24" s="13"/>
      <c r="F24" s="28"/>
      <c r="H24" s="13"/>
      <c r="I24" s="13"/>
      <c r="J24" s="13"/>
      <c r="K24" s="13"/>
      <c r="L24" s="13"/>
      <c r="M24" s="13"/>
      <c r="N24" s="13"/>
    </row>
    <row r="25" spans="1:14" ht="18.75" hidden="1">
      <c r="A25" s="25" t="s">
        <v>111</v>
      </c>
      <c r="D25" s="13"/>
      <c r="E25" s="11"/>
      <c r="F25" s="72"/>
      <c r="G25" s="13"/>
      <c r="H25" s="73" t="s">
        <v>112</v>
      </c>
      <c r="I25" s="11"/>
      <c r="J25" s="13"/>
      <c r="K25" s="13"/>
      <c r="L25" s="13"/>
      <c r="M25" s="13"/>
      <c r="N25" s="13"/>
    </row>
    <row r="26" spans="1:14" ht="12.75" hidden="1">
      <c r="A26" s="3"/>
      <c r="B26" s="13"/>
      <c r="C26" s="13"/>
      <c r="D26" s="13"/>
      <c r="E26" s="134" t="s">
        <v>107</v>
      </c>
      <c r="F26" s="134"/>
      <c r="H26" s="135" t="s">
        <v>109</v>
      </c>
      <c r="I26" s="135"/>
      <c r="J26" s="13"/>
      <c r="K26" s="13"/>
      <c r="L26" s="13"/>
      <c r="M26" s="13"/>
      <c r="N26" s="13"/>
    </row>
    <row r="27" spans="1:14" ht="18.75" hidden="1">
      <c r="A27" s="25"/>
      <c r="B27" s="13"/>
      <c r="C27" s="13"/>
      <c r="D27" s="13"/>
      <c r="E27" s="74"/>
      <c r="F27" s="74"/>
      <c r="H27" s="75"/>
      <c r="I27" s="75"/>
      <c r="J27" s="13"/>
      <c r="K27" s="13"/>
      <c r="L27" s="13"/>
      <c r="M27" s="13"/>
      <c r="N27" s="13"/>
    </row>
    <row r="28" spans="1:14" ht="32.25" customHeight="1">
      <c r="A28" s="25"/>
      <c r="B28" s="13"/>
      <c r="C28" s="13"/>
      <c r="D28" s="13"/>
      <c r="E28" s="74"/>
      <c r="F28" s="74"/>
      <c r="H28" s="75"/>
      <c r="I28" s="75"/>
      <c r="J28" s="13"/>
      <c r="K28" s="13"/>
      <c r="L28" s="13"/>
      <c r="M28" s="13"/>
      <c r="N28" s="13"/>
    </row>
    <row r="29" spans="1:14" ht="18.75">
      <c r="A29" s="25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>
      <c r="A30" s="25" t="s">
        <v>113</v>
      </c>
      <c r="B30" s="13"/>
      <c r="C30" s="13"/>
      <c r="D30" s="13"/>
      <c r="E30" s="11"/>
      <c r="F30" s="72"/>
      <c r="G30" s="13"/>
      <c r="H30" s="73" t="s">
        <v>114</v>
      </c>
      <c r="I30" s="11"/>
      <c r="J30" s="13"/>
      <c r="K30" s="13"/>
      <c r="L30" s="13"/>
      <c r="M30" s="13"/>
      <c r="N30" s="13"/>
    </row>
    <row r="31" spans="1:14" ht="18.75">
      <c r="A31" s="28"/>
      <c r="B31" s="13"/>
      <c r="C31" s="13"/>
      <c r="D31" s="13"/>
      <c r="E31" s="134" t="s">
        <v>107</v>
      </c>
      <c r="F31" s="134"/>
      <c r="H31" s="135" t="s">
        <v>109</v>
      </c>
      <c r="I31" s="135"/>
      <c r="J31" s="13"/>
      <c r="K31" s="13"/>
      <c r="L31" s="13"/>
      <c r="M31" s="13"/>
      <c r="N31" s="13"/>
    </row>
    <row r="32" spans="1:14" ht="12.75">
      <c r="A32" s="62"/>
      <c r="B32" s="13"/>
      <c r="C32" s="13"/>
      <c r="D32" s="13"/>
      <c r="E32" s="74"/>
      <c r="F32" s="74"/>
      <c r="H32" s="75"/>
      <c r="I32" s="75"/>
      <c r="J32" s="13"/>
      <c r="K32" s="13"/>
      <c r="L32" s="13"/>
      <c r="M32" s="13"/>
      <c r="N32" s="13"/>
    </row>
    <row r="33" ht="12.75">
      <c r="A33" s="40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2017-03-14T08:48:39Z</cp:lastPrinted>
  <dcterms:created xsi:type="dcterms:W3CDTF">2016-05-24T06:09:08Z</dcterms:created>
  <dcterms:modified xsi:type="dcterms:W3CDTF">2017-03-15T08:52:35Z</dcterms:modified>
  <cp:category/>
  <cp:version/>
  <cp:contentType/>
  <cp:contentStatus/>
</cp:coreProperties>
</file>