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додаток5" sheetId="1" r:id="rId1"/>
  </sheets>
  <definedNames>
    <definedName name="Excel_BuiltIn_Print_Area_1">'додаток5'!$D$1:$I$56</definedName>
    <definedName name="Excel_BuiltIn_Print_Area_1_1">'додаток5'!$D$1:$I$65</definedName>
    <definedName name="_xlnm.Print_Area" localSheetId="0">'додаток5'!$B$1:$I$63</definedName>
  </definedNames>
  <calcPr fullCalcOnLoad="1"/>
</workbook>
</file>

<file path=xl/sharedStrings.xml><?xml version="1.0" encoding="utf-8"?>
<sst xmlns="http://schemas.openxmlformats.org/spreadsheetml/2006/main" count="132" uniqueCount="94">
  <si>
    <t>грн.</t>
  </si>
  <si>
    <t xml:space="preserve">Виконавчий комітет Саксаганської районної у місті ради </t>
  </si>
  <si>
    <t>0810</t>
  </si>
  <si>
    <t>Інші видатки на соціальний захист населення</t>
  </si>
  <si>
    <t>1090</t>
  </si>
  <si>
    <t>Управління праці та соціального захисту населення виконкому Саксаганської районної у місті ради</t>
  </si>
  <si>
    <t>1040</t>
  </si>
  <si>
    <t>Загальний фонд</t>
  </si>
  <si>
    <t>Спеціальний фонд</t>
  </si>
  <si>
    <t>Найменування місцевої (регіональної) програми</t>
  </si>
  <si>
    <t>Разом загальний та спеціальний фонди</t>
  </si>
  <si>
    <t>Програма розвитку фізичної культури і спорту в Саксаганському районі у 2016-2020 роках</t>
  </si>
  <si>
    <t>0829</t>
  </si>
  <si>
    <t>Видатки на заходи, передбачені державними і місцевими програмами розвитку культури і мистецтва</t>
  </si>
  <si>
    <t>1050</t>
  </si>
  <si>
    <t>ВСЬОГО</t>
  </si>
  <si>
    <t>Організація та проведення громадських робіт</t>
  </si>
  <si>
    <t>0111</t>
  </si>
  <si>
    <t>Заступник голови районної у місті ради                                                                                                                     І. Криворотній</t>
  </si>
  <si>
    <t xml:space="preserve">                    до рішення районної у місті ради</t>
  </si>
  <si>
    <t xml:space="preserve">Код  програмної класифікації видатків та кредитування місцевого бюджету   </t>
  </si>
  <si>
    <t>Код ТПКВКМБ/ТКВКБМС</t>
  </si>
  <si>
    <t>Найменування головного розпорядника, відповідального виконавця, бюджетної програми або напряму видатків згідно з типовою відомчою/типовою програмною/тимчасовою класифікацією видатків та кредитування місцевого  бюджету</t>
  </si>
  <si>
    <t>0300000</t>
  </si>
  <si>
    <t>0310000</t>
  </si>
  <si>
    <t>0314040</t>
  </si>
  <si>
    <t>4040</t>
  </si>
  <si>
    <t>0315060</t>
  </si>
  <si>
    <t>5060</t>
  </si>
  <si>
    <t>0313240</t>
  </si>
  <si>
    <t>3240</t>
  </si>
  <si>
    <t>0313400</t>
  </si>
  <si>
    <t>3400</t>
  </si>
  <si>
    <t>1500000</t>
  </si>
  <si>
    <t>1510000</t>
  </si>
  <si>
    <t>1513400</t>
  </si>
  <si>
    <t>0313110</t>
  </si>
  <si>
    <t>3110</t>
  </si>
  <si>
    <t>Заклади і заходи з питань дітей та їх соціального захисту</t>
  </si>
  <si>
    <t>0313112</t>
  </si>
  <si>
    <t>3112</t>
  </si>
  <si>
    <t>Заходи державної політики з питань дітей та їх соціального захисту</t>
  </si>
  <si>
    <t>0313130</t>
  </si>
  <si>
    <t>3130</t>
  </si>
  <si>
    <t>Здійснення соціальної роботи з вразливими категоріями населення</t>
  </si>
  <si>
    <t>0313133</t>
  </si>
  <si>
    <t>3133</t>
  </si>
  <si>
    <t>Заходи державної політики із забезпечення рівних прав та можливостей жінок і чоловіків</t>
  </si>
  <si>
    <t>0313134</t>
  </si>
  <si>
    <t>3134</t>
  </si>
  <si>
    <t>Заходи державної політики з питань сім'ї</t>
  </si>
  <si>
    <t>0313140</t>
  </si>
  <si>
    <t>3140</t>
  </si>
  <si>
    <t>0310170</t>
  </si>
  <si>
    <t>0170</t>
  </si>
  <si>
    <t>0316060</t>
  </si>
  <si>
    <t>6060</t>
  </si>
  <si>
    <t>0620</t>
  </si>
  <si>
    <t>Благоустрій міст, сіл, селищ</t>
  </si>
  <si>
    <t>Програма реалізації заходів на розвиток благоустрою на 2017-2019 роки</t>
  </si>
  <si>
    <t>1513180</t>
  </si>
  <si>
    <t>3180</t>
  </si>
  <si>
    <t>Надання соціальних гарантій інвалідам, фізичним особам, які надають соціальні послуги громадянам похилого віку, інвалідам, дітям-інвалідам, хворим, які не здатні до самообслуговування і потребують сторонньої допомоги</t>
  </si>
  <si>
    <t>1513181</t>
  </si>
  <si>
    <t>3181</t>
  </si>
  <si>
    <t>1010</t>
  </si>
  <si>
    <t>Забезпечення соціальними послугами громадян похилого віку, інвалідів, дітей-інвалідів, хворих, які не здатні до самообслуговування і потребують сторонньої допомоги, фізичними особами</t>
  </si>
  <si>
    <t>Програма соціально-економічного та культурного розвитку Саксаганського району на 2017-2019 роки</t>
  </si>
  <si>
    <t>Програма соціального захисту окремих категорій мешканців Саксаганського району на 2017-2019 роки</t>
  </si>
  <si>
    <t>Програма реалізації державної та місцевої політики з питань поліпшення становища молоді, дітей, жінок та сімей у Саксаганському районі на 2017-2019 роки</t>
  </si>
  <si>
    <t xml:space="preserve">  Перелік місцевих програм, які фінансуватимуться за рахунок коштів районного у місті бюджету у 2017 році</t>
  </si>
  <si>
    <t>Програма реалізації державної політики розвитку культури у Саксаганському районі на 2017-2019 роки</t>
  </si>
  <si>
    <t>Код функціональної  класифікації видатків та кредитування бюджету</t>
  </si>
  <si>
    <t>Заходи державної політики у молодіжній сфері</t>
  </si>
  <si>
    <t>0313141</t>
  </si>
  <si>
    <t>3141</t>
  </si>
  <si>
    <t>Здійснення заходів та реалізація проектів на виконання Державної цільової соціальної програми "Молодь України"</t>
  </si>
  <si>
    <t>Інші заходи з розвитку фізичної культури та спорту</t>
  </si>
  <si>
    <t>0315061</t>
  </si>
  <si>
    <t>5061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</si>
  <si>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</si>
  <si>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1000000</t>
  </si>
  <si>
    <t>Відділ освіти виконкому Саксаганської районної у місті  ради</t>
  </si>
  <si>
    <t>1010000</t>
  </si>
  <si>
    <t>1015030</t>
  </si>
  <si>
    <t>5030</t>
  </si>
  <si>
    <t>Розвиток дитячо-юнацького та резервного спорту</t>
  </si>
  <si>
    <t>1015031</t>
  </si>
  <si>
    <t>5031</t>
  </si>
  <si>
    <t>Утримання та навчально-тренувальна робота комунальних дитячо-юнацьких спортивних шкіл</t>
  </si>
  <si>
    <t xml:space="preserve">                    Додаток 5</t>
  </si>
  <si>
    <t>Організаційне, інформаційно-аналітичне та матеріально-технічне забезпечення діяльності обласної  ради, районної ради, районної у місті ради (у разі її створення), міської, селищної, сільської рад</t>
  </si>
  <si>
    <r>
      <t xml:space="preserve">2                                                                                                                                                                              </t>
    </r>
    <r>
      <rPr>
        <sz val="18"/>
        <color indexed="8"/>
        <rFont val="Times New Roman"/>
        <family val="1"/>
      </rPr>
      <t xml:space="preserve"> Продовження додатка 5</t>
    </r>
  </si>
  <si>
    <t xml:space="preserve">                    від 06 березня 2017 року № 130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</si>
</sst>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75">
    <font>
      <sz val="10"/>
      <name val="Arial"/>
      <family val="2"/>
    </font>
    <font>
      <sz val="20"/>
      <name val="Times New Roman"/>
      <family val="1"/>
    </font>
    <font>
      <b/>
      <sz val="14"/>
      <name val="Arial"/>
      <family val="2"/>
    </font>
    <font>
      <sz val="18"/>
      <name val="Times New Roman"/>
      <family val="1"/>
    </font>
    <font>
      <sz val="20"/>
      <name val="Arial Cyr"/>
      <family val="2"/>
    </font>
    <font>
      <sz val="14"/>
      <name val="Times New Roman"/>
      <family val="1"/>
    </font>
    <font>
      <sz val="10"/>
      <name val="Times New Roman"/>
      <family val="1"/>
    </font>
    <font>
      <sz val="20"/>
      <color indexed="8"/>
      <name val="Times New Roman"/>
      <family val="1"/>
    </font>
    <font>
      <sz val="23"/>
      <name val="Times New Roman"/>
      <family val="1"/>
    </font>
    <font>
      <b/>
      <sz val="22"/>
      <color indexed="8"/>
      <name val="Times New Roman"/>
      <family val="1"/>
    </font>
    <font>
      <sz val="26"/>
      <name val="Times New Roman"/>
      <family val="1"/>
    </font>
    <font>
      <b/>
      <i/>
      <sz val="11"/>
      <name val="Times New Roman"/>
      <family val="1"/>
    </font>
    <font>
      <b/>
      <sz val="22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0"/>
      <color indexed="9"/>
      <name val="Times New Roman"/>
      <family val="1"/>
    </font>
    <font>
      <b/>
      <sz val="16"/>
      <color indexed="8"/>
      <name val="Times New Roman"/>
      <family val="1"/>
    </font>
    <font>
      <sz val="16"/>
      <color indexed="10"/>
      <name val="Times New Roman"/>
      <family val="1"/>
    </font>
    <font>
      <sz val="16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name val="Arial Cyr"/>
      <family val="2"/>
    </font>
    <font>
      <b/>
      <sz val="11"/>
      <color indexed="8"/>
      <name val="Arial"/>
      <family val="2"/>
    </font>
    <font>
      <b/>
      <sz val="16"/>
      <name val="Times New Roman"/>
      <family val="1"/>
    </font>
    <font>
      <b/>
      <i/>
      <sz val="16"/>
      <color indexed="8"/>
      <name val="Times New Roman"/>
      <family val="1"/>
    </font>
    <font>
      <sz val="16"/>
      <name val="Times New Roman"/>
      <family val="1"/>
    </font>
    <font>
      <b/>
      <i/>
      <sz val="16"/>
      <name val="Times New Roman"/>
      <family val="1"/>
    </font>
    <font>
      <i/>
      <sz val="16"/>
      <color indexed="8"/>
      <name val="Times New Roman"/>
      <family val="1"/>
    </font>
    <font>
      <sz val="18"/>
      <color indexed="8"/>
      <name val="Times New Roman"/>
      <family val="1"/>
    </font>
    <font>
      <b/>
      <sz val="18"/>
      <name val="Times New Roman"/>
      <family val="1"/>
    </font>
    <font>
      <sz val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Arial"/>
      <family val="2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Arial"/>
      <family val="2"/>
    </font>
    <font>
      <sz val="20"/>
      <color theme="1"/>
      <name val="Times New Roman"/>
      <family val="1"/>
    </font>
    <font>
      <sz val="18"/>
      <color theme="1"/>
      <name val="Times New Roman"/>
      <family val="1"/>
    </font>
    <font>
      <sz val="14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Arial"/>
      <family val="2"/>
    </font>
    <font>
      <b/>
      <sz val="16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0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3" fillId="25" borderId="1" applyNumberFormat="0" applyAlignment="0" applyProtection="0"/>
    <xf numFmtId="0" fontId="54" fillId="26" borderId="2" applyNumberFormat="0" applyAlignment="0" applyProtection="0"/>
    <xf numFmtId="0" fontId="55" fillId="26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7" borderId="7" applyNumberFormat="0" applyAlignment="0" applyProtection="0"/>
    <xf numFmtId="0" fontId="61" fillId="0" borderId="0" applyNumberFormat="0" applyFill="0" applyBorder="0" applyAlignment="0" applyProtection="0"/>
    <xf numFmtId="0" fontId="62" fillId="28" borderId="0" applyNumberFormat="0" applyBorder="0" applyAlignment="0" applyProtection="0"/>
    <xf numFmtId="0" fontId="63" fillId="29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7" fillId="31" borderId="0" applyNumberFormat="0" applyBorder="0" applyAlignment="0" applyProtection="0"/>
  </cellStyleXfs>
  <cellXfs count="116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Fill="1" applyBorder="1" applyAlignment="1">
      <alignment horizontal="left"/>
    </xf>
    <xf numFmtId="0" fontId="4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Border="1" applyAlignment="1">
      <alignment horizontal="left"/>
    </xf>
    <xf numFmtId="0" fontId="1" fillId="32" borderId="0" xfId="0" applyFont="1" applyFill="1" applyAlignment="1">
      <alignment/>
    </xf>
    <xf numFmtId="0" fontId="9" fillId="0" borderId="0" xfId="0" applyFont="1" applyBorder="1" applyAlignment="1">
      <alignment horizontal="right"/>
    </xf>
    <xf numFmtId="0" fontId="10" fillId="32" borderId="0" xfId="0" applyFont="1" applyFill="1" applyBorder="1" applyAlignment="1">
      <alignment horizontal="left"/>
    </xf>
    <xf numFmtId="0" fontId="10" fillId="32" borderId="0" xfId="0" applyFont="1" applyFill="1" applyBorder="1" applyAlignment="1">
      <alignment/>
    </xf>
    <xf numFmtId="0" fontId="1" fillId="32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 horizontal="right"/>
    </xf>
    <xf numFmtId="0" fontId="16" fillId="0" borderId="0" xfId="0" applyFont="1" applyAlignment="1">
      <alignment/>
    </xf>
    <xf numFmtId="2" fontId="18" fillId="0" borderId="0" xfId="0" applyNumberFormat="1" applyFont="1" applyAlignment="1">
      <alignment/>
    </xf>
    <xf numFmtId="2" fontId="19" fillId="0" borderId="0" xfId="0" applyNumberFormat="1" applyFont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3" fillId="32" borderId="0" xfId="0" applyFont="1" applyFill="1" applyAlignment="1">
      <alignment/>
    </xf>
    <xf numFmtId="0" fontId="10" fillId="0" borderId="0" xfId="0" applyFont="1" applyFill="1" applyBorder="1" applyAlignment="1">
      <alignment/>
    </xf>
    <xf numFmtId="0" fontId="17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center" vertical="center" wrapText="1"/>
    </xf>
    <xf numFmtId="49" fontId="20" fillId="0" borderId="0" xfId="0" applyNumberFormat="1" applyFont="1" applyFill="1" applyBorder="1" applyAlignment="1">
      <alignment horizontal="center" vertical="center"/>
    </xf>
    <xf numFmtId="49" fontId="20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 vertical="center" wrapText="1"/>
    </xf>
    <xf numFmtId="4" fontId="3" fillId="0" borderId="0" xfId="0" applyNumberFormat="1" applyFont="1" applyFill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 vertical="center"/>
    </xf>
    <xf numFmtId="4" fontId="6" fillId="0" borderId="0" xfId="0" applyNumberFormat="1" applyFont="1" applyAlignment="1">
      <alignment/>
    </xf>
    <xf numFmtId="0" fontId="6" fillId="33" borderId="0" xfId="0" applyFont="1" applyFill="1" applyAlignment="1">
      <alignment/>
    </xf>
    <xf numFmtId="49" fontId="5" fillId="33" borderId="0" xfId="0" applyNumberFormat="1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left"/>
    </xf>
    <xf numFmtId="0" fontId="1" fillId="33" borderId="0" xfId="0" applyFont="1" applyFill="1" applyAlignment="1">
      <alignment/>
    </xf>
    <xf numFmtId="0" fontId="1" fillId="34" borderId="0" xfId="0" applyFont="1" applyFill="1" applyAlignment="1">
      <alignment/>
    </xf>
    <xf numFmtId="0" fontId="0" fillId="33" borderId="0" xfId="0" applyFont="1" applyFill="1" applyAlignment="1">
      <alignment/>
    </xf>
    <xf numFmtId="0" fontId="68" fillId="0" borderId="0" xfId="0" applyFont="1" applyAlignment="1">
      <alignment horizontal="center" vertical="center"/>
    </xf>
    <xf numFmtId="0" fontId="69" fillId="0" borderId="0" xfId="0" applyFont="1" applyAlignment="1">
      <alignment/>
    </xf>
    <xf numFmtId="0" fontId="69" fillId="0" borderId="0" xfId="0" applyFont="1" applyFill="1" applyAlignment="1">
      <alignment/>
    </xf>
    <xf numFmtId="0" fontId="69" fillId="0" borderId="0" xfId="0" applyFont="1" applyAlignment="1">
      <alignment horizontal="left"/>
    </xf>
    <xf numFmtId="0" fontId="69" fillId="33" borderId="0" xfId="0" applyFont="1" applyFill="1" applyAlignment="1">
      <alignment horizontal="left"/>
    </xf>
    <xf numFmtId="0" fontId="70" fillId="0" borderId="0" xfId="0" applyFont="1" applyAlignment="1">
      <alignment/>
    </xf>
    <xf numFmtId="0" fontId="71" fillId="0" borderId="0" xfId="0" applyFont="1" applyAlignment="1">
      <alignment/>
    </xf>
    <xf numFmtId="0" fontId="72" fillId="0" borderId="0" xfId="0" applyFont="1" applyAlignment="1">
      <alignment/>
    </xf>
    <xf numFmtId="0" fontId="73" fillId="0" borderId="0" xfId="0" applyFont="1" applyAlignment="1">
      <alignment/>
    </xf>
    <xf numFmtId="49" fontId="24" fillId="33" borderId="10" xfId="0" applyNumberFormat="1" applyFont="1" applyFill="1" applyBorder="1" applyAlignment="1">
      <alignment horizontal="center" vertical="center"/>
    </xf>
    <xf numFmtId="0" fontId="17" fillId="33" borderId="10" xfId="0" applyFont="1" applyFill="1" applyBorder="1" applyAlignment="1">
      <alignment horizontal="left" vertical="center" wrapText="1"/>
    </xf>
    <xf numFmtId="49" fontId="74" fillId="33" borderId="10" xfId="0" applyNumberFormat="1" applyFont="1" applyFill="1" applyBorder="1" applyAlignment="1">
      <alignment horizontal="center" vertical="center" wrapText="1"/>
    </xf>
    <xf numFmtId="49" fontId="23" fillId="33" borderId="10" xfId="0" applyNumberFormat="1" applyFont="1" applyFill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left" vertical="center" wrapText="1"/>
    </xf>
    <xf numFmtId="49" fontId="25" fillId="33" borderId="10" xfId="0" applyNumberFormat="1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49" fontId="25" fillId="0" borderId="10" xfId="0" applyNumberFormat="1" applyFont="1" applyFill="1" applyBorder="1" applyAlignment="1">
      <alignment horizontal="left" vertical="center" wrapText="1"/>
    </xf>
    <xf numFmtId="49" fontId="19" fillId="0" borderId="10" xfId="0" applyNumberFormat="1" applyFont="1" applyFill="1" applyBorder="1" applyAlignment="1">
      <alignment horizontal="left" vertical="center" wrapText="1"/>
    </xf>
    <xf numFmtId="49" fontId="17" fillId="33" borderId="10" xfId="0" applyNumberFormat="1" applyFont="1" applyFill="1" applyBorder="1" applyAlignment="1">
      <alignment horizontal="center" vertical="center"/>
    </xf>
    <xf numFmtId="49" fontId="17" fillId="33" borderId="11" xfId="0" applyNumberFormat="1" applyFont="1" applyFill="1" applyBorder="1" applyAlignment="1">
      <alignment horizontal="center" vertical="center"/>
    </xf>
    <xf numFmtId="49" fontId="19" fillId="0" borderId="10" xfId="0" applyNumberFormat="1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vertical="center" wrapText="1"/>
    </xf>
    <xf numFmtId="49" fontId="25" fillId="0" borderId="10" xfId="0" applyNumberFormat="1" applyFont="1" applyFill="1" applyBorder="1" applyAlignment="1">
      <alignment horizontal="center" vertical="center" wrapText="1"/>
    </xf>
    <xf numFmtId="49" fontId="27" fillId="0" borderId="10" xfId="0" applyNumberFormat="1" applyFont="1" applyFill="1" applyBorder="1" applyAlignment="1">
      <alignment horizontal="center" vertical="center" wrapText="1"/>
    </xf>
    <xf numFmtId="3" fontId="23" fillId="33" borderId="10" xfId="0" applyNumberFormat="1" applyFont="1" applyFill="1" applyBorder="1" applyAlignment="1">
      <alignment horizontal="center" vertical="center" wrapText="1"/>
    </xf>
    <xf numFmtId="0" fontId="25" fillId="33" borderId="10" xfId="0" applyFont="1" applyFill="1" applyBorder="1" applyAlignment="1">
      <alignment horizontal="center" vertical="center"/>
    </xf>
    <xf numFmtId="0" fontId="25" fillId="33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/>
    </xf>
    <xf numFmtId="0" fontId="23" fillId="33" borderId="10" xfId="0" applyFont="1" applyFill="1" applyBorder="1" applyAlignment="1">
      <alignment horizontal="center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horizontal="center"/>
    </xf>
    <xf numFmtId="0" fontId="25" fillId="0" borderId="10" xfId="0" applyFont="1" applyBorder="1" applyAlignment="1">
      <alignment horizontal="center" vertical="center"/>
    </xf>
    <xf numFmtId="49" fontId="27" fillId="0" borderId="10" xfId="0" applyNumberFormat="1" applyFont="1" applyFill="1" applyBorder="1" applyAlignment="1">
      <alignment horizontal="center" vertical="center"/>
    </xf>
    <xf numFmtId="4" fontId="29" fillId="0" borderId="10" xfId="0" applyNumberFormat="1" applyFont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4" fontId="29" fillId="0" borderId="10" xfId="0" applyNumberFormat="1" applyFont="1" applyFill="1" applyBorder="1" applyAlignment="1">
      <alignment horizontal="center" vertical="center"/>
    </xf>
    <xf numFmtId="4" fontId="28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vertical="center"/>
    </xf>
    <xf numFmtId="0" fontId="29" fillId="0" borderId="10" xfId="0" applyFont="1" applyBorder="1" applyAlignment="1">
      <alignment horizontal="center"/>
    </xf>
    <xf numFmtId="0" fontId="25" fillId="33" borderId="10" xfId="0" applyFont="1" applyFill="1" applyBorder="1" applyAlignment="1">
      <alignment horizontal="justify" vertical="center"/>
    </xf>
    <xf numFmtId="0" fontId="25" fillId="33" borderId="10" xfId="0" applyNumberFormat="1" applyFont="1" applyFill="1" applyBorder="1" applyAlignment="1">
      <alignment horizontal="left" vertical="center" wrapText="1"/>
    </xf>
    <xf numFmtId="0" fontId="25" fillId="33" borderId="10" xfId="0" applyFont="1" applyFill="1" applyBorder="1" applyAlignment="1">
      <alignment horizontal="left" vertical="center"/>
    </xf>
    <xf numFmtId="0" fontId="25" fillId="33" borderId="10" xfId="0" applyFont="1" applyFill="1" applyBorder="1" applyAlignment="1">
      <alignment horizontal="left" vertical="center" wrapText="1"/>
    </xf>
    <xf numFmtId="49" fontId="19" fillId="33" borderId="10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6" fillId="0" borderId="0" xfId="0" applyNumberFormat="1" applyFont="1" applyFill="1" applyAlignment="1" applyProtection="1">
      <alignment/>
      <protection/>
    </xf>
    <xf numFmtId="0" fontId="6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8" fillId="33" borderId="0" xfId="0" applyFont="1" applyFill="1" applyAlignment="1">
      <alignment/>
    </xf>
    <xf numFmtId="0" fontId="8" fillId="0" borderId="0" xfId="0" applyFont="1" applyAlignment="1">
      <alignment/>
    </xf>
    <xf numFmtId="0" fontId="30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30" fillId="35" borderId="0" xfId="0" applyNumberFormat="1" applyFont="1" applyFill="1" applyAlignment="1" applyProtection="1">
      <alignment/>
      <protection/>
    </xf>
    <xf numFmtId="0" fontId="30" fillId="35" borderId="0" xfId="0" applyFont="1" applyFill="1" applyAlignment="1">
      <alignment/>
    </xf>
    <xf numFmtId="0" fontId="3" fillId="0" borderId="0" xfId="0" applyNumberFormat="1" applyFont="1" applyFill="1" applyAlignment="1" applyProtection="1">
      <alignment/>
      <protection/>
    </xf>
    <xf numFmtId="0" fontId="12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/>
    </xf>
    <xf numFmtId="0" fontId="15" fillId="0" borderId="10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33" borderId="12" xfId="0" applyFont="1" applyFill="1" applyBorder="1" applyAlignment="1">
      <alignment horizontal="center" vertical="center" wrapText="1"/>
    </xf>
    <xf numFmtId="0" fontId="23" fillId="33" borderId="13" xfId="0" applyFont="1" applyFill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49" fontId="19" fillId="0" borderId="14" xfId="0" applyNumberFormat="1" applyFont="1" applyFill="1" applyBorder="1" applyAlignment="1">
      <alignment horizontal="right" vertical="center"/>
    </xf>
    <xf numFmtId="0" fontId="15" fillId="0" borderId="12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68"/>
  <sheetViews>
    <sheetView tabSelected="1" view="pageBreakPreview" zoomScale="60" zoomScaleNormal="75" zoomScalePageLayoutView="0" workbookViewId="0" topLeftCell="A52">
      <selection activeCell="B1" sqref="B1"/>
    </sheetView>
  </sheetViews>
  <sheetFormatPr defaultColWidth="9.140625" defaultRowHeight="12.75"/>
  <cols>
    <col min="1" max="1" width="1.28515625" style="31" customWidth="1"/>
    <col min="2" max="2" width="22.140625" style="0" customWidth="1"/>
    <col min="3" max="3" width="15.57421875" style="0" customWidth="1"/>
    <col min="4" max="4" width="22.57421875" style="0" customWidth="1"/>
    <col min="5" max="5" width="98.00390625" style="0" customWidth="1"/>
    <col min="6" max="6" width="75.140625" style="47" customWidth="1"/>
    <col min="7" max="7" width="28.8515625" style="1" customWidth="1"/>
    <col min="8" max="8" width="32.00390625" style="1" customWidth="1"/>
    <col min="9" max="9" width="30.8515625" style="1" customWidth="1"/>
    <col min="10" max="10" width="25.421875" style="0" customWidth="1"/>
  </cols>
  <sheetData>
    <row r="1" spans="2:16" ht="27.75">
      <c r="B1" s="10"/>
      <c r="C1" s="10"/>
      <c r="D1" s="10"/>
      <c r="E1" s="10"/>
      <c r="F1" s="42"/>
      <c r="G1" s="12" t="s">
        <v>90</v>
      </c>
      <c r="H1" s="12"/>
      <c r="I1" s="14"/>
      <c r="J1" s="10"/>
      <c r="K1" s="10"/>
      <c r="L1" s="10"/>
      <c r="M1" s="10"/>
      <c r="N1" s="10"/>
      <c r="O1" s="10"/>
      <c r="P1" s="10"/>
    </row>
    <row r="2" spans="2:16" ht="26.25">
      <c r="B2" s="10"/>
      <c r="C2" s="10"/>
      <c r="D2" s="10"/>
      <c r="E2" s="10"/>
      <c r="F2" s="42"/>
      <c r="G2" s="12" t="s">
        <v>19</v>
      </c>
      <c r="H2" s="12"/>
      <c r="I2" s="12"/>
      <c r="J2" s="10"/>
      <c r="K2" s="10"/>
      <c r="L2" s="10"/>
      <c r="M2" s="10"/>
      <c r="N2" s="10"/>
      <c r="O2" s="10"/>
      <c r="P2" s="10"/>
    </row>
    <row r="3" spans="2:16" ht="26.25">
      <c r="B3" s="10"/>
      <c r="C3" s="10"/>
      <c r="D3" s="10"/>
      <c r="E3" s="10"/>
      <c r="F3" s="42"/>
      <c r="G3" s="12" t="s">
        <v>93</v>
      </c>
      <c r="H3" s="12"/>
      <c r="I3" s="12"/>
      <c r="J3" s="10"/>
      <c r="K3" s="10"/>
      <c r="L3" s="10"/>
      <c r="M3" s="10"/>
      <c r="N3" s="10"/>
      <c r="O3" s="10"/>
      <c r="P3" s="10"/>
    </row>
    <row r="4" spans="2:16" ht="10.5" customHeight="1">
      <c r="B4" s="10"/>
      <c r="C4" s="10"/>
      <c r="D4" s="10"/>
      <c r="E4" s="10"/>
      <c r="F4" s="42"/>
      <c r="G4" s="10"/>
      <c r="H4" s="19"/>
      <c r="I4" s="19"/>
      <c r="J4" s="10"/>
      <c r="K4" s="10"/>
      <c r="L4" s="10"/>
      <c r="M4" s="10"/>
      <c r="N4" s="10"/>
      <c r="O4" s="10"/>
      <c r="P4" s="10"/>
    </row>
    <row r="5" spans="2:16" ht="2.25" customHeight="1">
      <c r="B5" s="10"/>
      <c r="C5" s="10"/>
      <c r="D5" s="10"/>
      <c r="E5" s="10"/>
      <c r="F5" s="42"/>
      <c r="G5" s="10"/>
      <c r="H5" s="19"/>
      <c r="I5" s="19"/>
      <c r="J5" s="10"/>
      <c r="K5" s="10"/>
      <c r="L5" s="10"/>
      <c r="M5" s="10"/>
      <c r="N5" s="10"/>
      <c r="O5" s="10"/>
      <c r="P5" s="10"/>
    </row>
    <row r="6" spans="2:16" ht="27" customHeight="1">
      <c r="B6" s="105" t="s">
        <v>70</v>
      </c>
      <c r="C6" s="105"/>
      <c r="D6" s="105"/>
      <c r="E6" s="105"/>
      <c r="F6" s="105"/>
      <c r="G6" s="105"/>
      <c r="H6" s="105"/>
      <c r="I6" s="105"/>
      <c r="J6" s="10"/>
      <c r="K6" s="10"/>
      <c r="L6" s="10"/>
      <c r="M6" s="10"/>
      <c r="N6" s="10"/>
      <c r="O6" s="10"/>
      <c r="P6" s="10"/>
    </row>
    <row r="7" spans="2:16" ht="5.25" customHeight="1">
      <c r="B7" s="10"/>
      <c r="C7" s="10"/>
      <c r="D7" s="10"/>
      <c r="E7" s="10"/>
      <c r="F7" s="42"/>
      <c r="G7" s="10"/>
      <c r="H7" s="19"/>
      <c r="I7" s="19"/>
      <c r="J7" s="10"/>
      <c r="K7" s="10"/>
      <c r="L7" s="10"/>
      <c r="M7" s="10"/>
      <c r="N7" s="10"/>
      <c r="O7" s="10"/>
      <c r="P7" s="10"/>
    </row>
    <row r="8" spans="2:16" ht="12" customHeight="1">
      <c r="B8" s="10"/>
      <c r="C8" s="10"/>
      <c r="D8" s="10"/>
      <c r="E8" s="10"/>
      <c r="F8" s="42"/>
      <c r="G8" s="10"/>
      <c r="H8" s="20"/>
      <c r="I8" s="21" t="s">
        <v>0</v>
      </c>
      <c r="J8" s="10"/>
      <c r="K8" s="10"/>
      <c r="L8" s="10"/>
      <c r="M8" s="10"/>
      <c r="N8" s="10"/>
      <c r="O8" s="10"/>
      <c r="P8" s="10"/>
    </row>
    <row r="9" spans="2:16" ht="46.5" customHeight="1">
      <c r="B9" s="107" t="s">
        <v>20</v>
      </c>
      <c r="C9" s="114" t="s">
        <v>21</v>
      </c>
      <c r="D9" s="114" t="s">
        <v>72</v>
      </c>
      <c r="E9" s="108" t="s">
        <v>22</v>
      </c>
      <c r="F9" s="110" t="s">
        <v>9</v>
      </c>
      <c r="G9" s="108" t="s">
        <v>7</v>
      </c>
      <c r="H9" s="108" t="s">
        <v>8</v>
      </c>
      <c r="I9" s="108" t="s">
        <v>10</v>
      </c>
      <c r="J9" s="10"/>
      <c r="K9" s="10"/>
      <c r="L9" s="10"/>
      <c r="M9" s="10"/>
      <c r="N9" s="10"/>
      <c r="O9" s="10"/>
      <c r="P9" s="10"/>
    </row>
    <row r="10" spans="2:16" ht="66" customHeight="1">
      <c r="B10" s="107"/>
      <c r="C10" s="115"/>
      <c r="D10" s="115"/>
      <c r="E10" s="109"/>
      <c r="F10" s="111"/>
      <c r="G10" s="112"/>
      <c r="H10" s="112"/>
      <c r="I10" s="112"/>
      <c r="J10" s="10"/>
      <c r="K10" s="10"/>
      <c r="L10" s="10"/>
      <c r="M10" s="10"/>
      <c r="N10" s="10"/>
      <c r="O10" s="10"/>
      <c r="P10" s="10"/>
    </row>
    <row r="11" spans="1:9" s="79" customFormat="1" ht="21" customHeight="1">
      <c r="A11" s="78"/>
      <c r="B11" s="76">
        <v>1</v>
      </c>
      <c r="C11" s="76">
        <v>2</v>
      </c>
      <c r="D11" s="76">
        <v>3</v>
      </c>
      <c r="E11" s="76">
        <v>4</v>
      </c>
      <c r="F11" s="77">
        <v>5</v>
      </c>
      <c r="G11" s="76">
        <v>6</v>
      </c>
      <c r="H11" s="76">
        <v>7</v>
      </c>
      <c r="I11" s="76">
        <v>8</v>
      </c>
    </row>
    <row r="12" spans="2:16" ht="42.75" customHeight="1">
      <c r="B12" s="67" t="s">
        <v>23</v>
      </c>
      <c r="C12" s="67"/>
      <c r="D12" s="57"/>
      <c r="E12" s="58" t="s">
        <v>1</v>
      </c>
      <c r="F12" s="59" t="s">
        <v>71</v>
      </c>
      <c r="G12" s="82">
        <f>G13</f>
        <v>44800</v>
      </c>
      <c r="H12" s="82"/>
      <c r="I12" s="82">
        <f>G12+H12</f>
        <v>44800</v>
      </c>
      <c r="J12" s="10"/>
      <c r="K12" s="10"/>
      <c r="L12" s="10"/>
      <c r="M12" s="10"/>
      <c r="N12" s="10"/>
      <c r="O12" s="10"/>
      <c r="P12" s="10"/>
    </row>
    <row r="13" spans="2:16" ht="26.25" customHeight="1">
      <c r="B13" s="67" t="s">
        <v>24</v>
      </c>
      <c r="C13" s="57"/>
      <c r="D13" s="57"/>
      <c r="E13" s="58" t="s">
        <v>1</v>
      </c>
      <c r="F13" s="60"/>
      <c r="G13" s="82">
        <f>G14</f>
        <v>44800</v>
      </c>
      <c r="H13" s="82"/>
      <c r="I13" s="82">
        <f aca="true" t="shared" si="0" ref="I13:I46">G13+H13</f>
        <v>44800</v>
      </c>
      <c r="J13" s="10"/>
      <c r="K13" s="10"/>
      <c r="L13" s="10"/>
      <c r="M13" s="10"/>
      <c r="N13" s="10"/>
      <c r="O13" s="10"/>
      <c r="P13" s="10"/>
    </row>
    <row r="14" spans="2:16" ht="51.75" customHeight="1">
      <c r="B14" s="69" t="s">
        <v>25</v>
      </c>
      <c r="C14" s="71" t="s">
        <v>26</v>
      </c>
      <c r="D14" s="61" t="s">
        <v>12</v>
      </c>
      <c r="E14" s="62" t="s">
        <v>13</v>
      </c>
      <c r="F14" s="63"/>
      <c r="G14" s="83">
        <v>44800</v>
      </c>
      <c r="H14" s="83"/>
      <c r="I14" s="84">
        <f t="shared" si="0"/>
        <v>44800</v>
      </c>
      <c r="J14" s="10"/>
      <c r="K14" s="10"/>
      <c r="L14" s="10"/>
      <c r="M14" s="10"/>
      <c r="N14" s="10"/>
      <c r="O14" s="10"/>
      <c r="P14" s="10"/>
    </row>
    <row r="15" spans="2:16" ht="42" customHeight="1">
      <c r="B15" s="80"/>
      <c r="C15" s="80"/>
      <c r="D15" s="64"/>
      <c r="E15" s="65"/>
      <c r="F15" s="60" t="s">
        <v>68</v>
      </c>
      <c r="G15" s="85">
        <f>G16+G20</f>
        <v>984540</v>
      </c>
      <c r="H15" s="85"/>
      <c r="I15" s="82">
        <f t="shared" si="0"/>
        <v>984540</v>
      </c>
      <c r="J15" s="10"/>
      <c r="K15" s="10"/>
      <c r="L15" s="10"/>
      <c r="M15" s="10"/>
      <c r="N15" s="10"/>
      <c r="O15" s="10"/>
      <c r="P15" s="10"/>
    </row>
    <row r="16" spans="2:16" ht="30" customHeight="1">
      <c r="B16" s="67" t="s">
        <v>23</v>
      </c>
      <c r="C16" s="67"/>
      <c r="D16" s="57"/>
      <c r="E16" s="58" t="s">
        <v>1</v>
      </c>
      <c r="F16" s="60"/>
      <c r="G16" s="85">
        <f>G17</f>
        <v>167080</v>
      </c>
      <c r="H16" s="85"/>
      <c r="I16" s="82">
        <f t="shared" si="0"/>
        <v>167080</v>
      </c>
      <c r="J16" s="41"/>
      <c r="K16" s="10"/>
      <c r="L16" s="10"/>
      <c r="M16" s="10"/>
      <c r="N16" s="10"/>
      <c r="O16" s="10"/>
      <c r="P16" s="10"/>
    </row>
    <row r="17" spans="2:16" ht="27.75" customHeight="1">
      <c r="B17" s="67" t="s">
        <v>24</v>
      </c>
      <c r="C17" s="57"/>
      <c r="D17" s="57"/>
      <c r="E17" s="58" t="s">
        <v>1</v>
      </c>
      <c r="F17" s="60"/>
      <c r="G17" s="85">
        <f>G18+G19</f>
        <v>167080</v>
      </c>
      <c r="H17" s="85"/>
      <c r="I17" s="82">
        <f t="shared" si="0"/>
        <v>167080</v>
      </c>
      <c r="J17" s="10"/>
      <c r="K17" s="10"/>
      <c r="L17" s="10"/>
      <c r="M17" s="10"/>
      <c r="N17" s="10"/>
      <c r="O17" s="10"/>
      <c r="P17" s="10"/>
    </row>
    <row r="18" spans="2:16" ht="33.75" customHeight="1">
      <c r="B18" s="69" t="s">
        <v>29</v>
      </c>
      <c r="C18" s="61" t="s">
        <v>30</v>
      </c>
      <c r="D18" s="61" t="s">
        <v>14</v>
      </c>
      <c r="E18" s="66" t="s">
        <v>16</v>
      </c>
      <c r="F18" s="63"/>
      <c r="G18" s="86">
        <f>24170+82910</f>
        <v>107080</v>
      </c>
      <c r="H18" s="83"/>
      <c r="I18" s="84">
        <f t="shared" si="0"/>
        <v>107080</v>
      </c>
      <c r="J18" s="10"/>
      <c r="K18" s="22"/>
      <c r="L18" s="10"/>
      <c r="M18" s="10"/>
      <c r="N18" s="10"/>
      <c r="O18" s="10"/>
      <c r="P18" s="10"/>
    </row>
    <row r="19" spans="2:16" ht="32.25" customHeight="1">
      <c r="B19" s="69" t="s">
        <v>31</v>
      </c>
      <c r="C19" s="61" t="s">
        <v>32</v>
      </c>
      <c r="D19" s="61" t="s">
        <v>4</v>
      </c>
      <c r="E19" s="66" t="s">
        <v>3</v>
      </c>
      <c r="F19" s="60"/>
      <c r="G19" s="83">
        <v>60000</v>
      </c>
      <c r="H19" s="85"/>
      <c r="I19" s="84">
        <f t="shared" si="0"/>
        <v>60000</v>
      </c>
      <c r="J19" s="10"/>
      <c r="K19" s="10"/>
      <c r="L19" s="10"/>
      <c r="M19" s="10"/>
      <c r="N19" s="10"/>
      <c r="O19" s="10"/>
      <c r="P19" s="10"/>
    </row>
    <row r="20" spans="2:16" ht="45" customHeight="1">
      <c r="B20" s="67" t="s">
        <v>33</v>
      </c>
      <c r="C20" s="67"/>
      <c r="D20" s="67"/>
      <c r="E20" s="58" t="s">
        <v>5</v>
      </c>
      <c r="F20" s="63"/>
      <c r="G20" s="85">
        <f>G21</f>
        <v>817460</v>
      </c>
      <c r="H20" s="87"/>
      <c r="I20" s="82">
        <f t="shared" si="0"/>
        <v>817460</v>
      </c>
      <c r="J20" s="41"/>
      <c r="K20" s="22"/>
      <c r="L20" s="10"/>
      <c r="M20" s="10"/>
      <c r="N20" s="10"/>
      <c r="O20" s="10"/>
      <c r="P20" s="10"/>
    </row>
    <row r="21" spans="2:16" ht="44.25" customHeight="1">
      <c r="B21" s="68" t="s">
        <v>34</v>
      </c>
      <c r="C21" s="68"/>
      <c r="D21" s="68"/>
      <c r="E21" s="58" t="s">
        <v>5</v>
      </c>
      <c r="F21" s="63"/>
      <c r="G21" s="85">
        <f>G22+G24</f>
        <v>817460</v>
      </c>
      <c r="H21" s="87"/>
      <c r="I21" s="82">
        <f>G21+H21</f>
        <v>817460</v>
      </c>
      <c r="J21" s="10"/>
      <c r="K21" s="10"/>
      <c r="L21" s="10"/>
      <c r="M21" s="10"/>
      <c r="N21" s="10"/>
      <c r="O21" s="10"/>
      <c r="P21" s="10"/>
    </row>
    <row r="22" spans="2:16" ht="84.75" customHeight="1">
      <c r="B22" s="69" t="s">
        <v>60</v>
      </c>
      <c r="C22" s="69" t="s">
        <v>61</v>
      </c>
      <c r="D22" s="69"/>
      <c r="E22" s="70" t="s">
        <v>62</v>
      </c>
      <c r="F22" s="63"/>
      <c r="G22" s="83">
        <f>G23</f>
        <v>354070</v>
      </c>
      <c r="H22" s="87"/>
      <c r="I22" s="84">
        <f>G22+H22</f>
        <v>354070</v>
      </c>
      <c r="J22" s="10"/>
      <c r="K22" s="10"/>
      <c r="L22" s="10"/>
      <c r="M22" s="10"/>
      <c r="N22" s="10"/>
      <c r="O22" s="10"/>
      <c r="P22" s="10"/>
    </row>
    <row r="23" spans="2:16" ht="69" customHeight="1">
      <c r="B23" s="69" t="s">
        <v>63</v>
      </c>
      <c r="C23" s="69" t="s">
        <v>64</v>
      </c>
      <c r="D23" s="71" t="s">
        <v>65</v>
      </c>
      <c r="E23" s="70" t="s">
        <v>66</v>
      </c>
      <c r="F23" s="63"/>
      <c r="G23" s="83">
        <v>354070</v>
      </c>
      <c r="H23" s="87"/>
      <c r="I23" s="84">
        <f>G23+H23</f>
        <v>354070</v>
      </c>
      <c r="J23" s="10"/>
      <c r="K23" s="10"/>
      <c r="L23" s="10"/>
      <c r="M23" s="10"/>
      <c r="N23" s="10"/>
      <c r="O23" s="10"/>
      <c r="P23" s="10"/>
    </row>
    <row r="24" spans="2:16" ht="28.5" customHeight="1">
      <c r="B24" s="69" t="s">
        <v>35</v>
      </c>
      <c r="C24" s="61" t="s">
        <v>32</v>
      </c>
      <c r="D24" s="61" t="s">
        <v>4</v>
      </c>
      <c r="E24" s="66" t="s">
        <v>3</v>
      </c>
      <c r="F24" s="63"/>
      <c r="G24" s="83">
        <v>463390</v>
      </c>
      <c r="H24" s="83"/>
      <c r="I24" s="84">
        <f t="shared" si="0"/>
        <v>463390</v>
      </c>
      <c r="J24" s="10"/>
      <c r="K24" s="10"/>
      <c r="L24" s="10"/>
      <c r="M24" s="10"/>
      <c r="N24" s="10"/>
      <c r="O24" s="10"/>
      <c r="P24" s="10"/>
    </row>
    <row r="25" spans="2:16" ht="63" customHeight="1">
      <c r="B25" s="67" t="s">
        <v>23</v>
      </c>
      <c r="C25" s="67"/>
      <c r="D25" s="57"/>
      <c r="E25" s="58" t="s">
        <v>1</v>
      </c>
      <c r="F25" s="60" t="s">
        <v>69</v>
      </c>
      <c r="G25" s="85">
        <f>G26</f>
        <v>52000</v>
      </c>
      <c r="H25" s="85"/>
      <c r="I25" s="82">
        <f>G25+H25</f>
        <v>52000</v>
      </c>
      <c r="J25" s="10"/>
      <c r="K25" s="10"/>
      <c r="L25" s="10"/>
      <c r="M25" s="10"/>
      <c r="N25" s="10"/>
      <c r="O25" s="10"/>
      <c r="P25" s="10"/>
    </row>
    <row r="26" spans="2:16" ht="31.5" customHeight="1">
      <c r="B26" s="67" t="s">
        <v>24</v>
      </c>
      <c r="C26" s="57"/>
      <c r="D26" s="57"/>
      <c r="E26" s="58" t="s">
        <v>1</v>
      </c>
      <c r="F26" s="60"/>
      <c r="G26" s="85">
        <f>G27+G29+G32</f>
        <v>52000</v>
      </c>
      <c r="H26" s="85"/>
      <c r="I26" s="82">
        <f>G26+H26</f>
        <v>52000</v>
      </c>
      <c r="J26" s="10"/>
      <c r="K26" s="10"/>
      <c r="L26" s="10"/>
      <c r="M26" s="10"/>
      <c r="N26" s="10"/>
      <c r="O26" s="10"/>
      <c r="P26" s="10"/>
    </row>
    <row r="27" spans="2:16" ht="32.25" customHeight="1">
      <c r="B27" s="69" t="s">
        <v>36</v>
      </c>
      <c r="C27" s="61" t="s">
        <v>37</v>
      </c>
      <c r="D27" s="61"/>
      <c r="E27" s="66" t="s">
        <v>38</v>
      </c>
      <c r="F27" s="63"/>
      <c r="G27" s="83">
        <f>G28</f>
        <v>31700</v>
      </c>
      <c r="H27" s="83"/>
      <c r="I27" s="84">
        <f t="shared" si="0"/>
        <v>31700</v>
      </c>
      <c r="J27" s="10"/>
      <c r="K27" s="10"/>
      <c r="L27" s="10"/>
      <c r="M27" s="10"/>
      <c r="N27" s="10"/>
      <c r="O27" s="10"/>
      <c r="P27" s="10"/>
    </row>
    <row r="28" spans="2:16" ht="34.5" customHeight="1">
      <c r="B28" s="69" t="s">
        <v>39</v>
      </c>
      <c r="C28" s="61" t="s">
        <v>40</v>
      </c>
      <c r="D28" s="61" t="s">
        <v>6</v>
      </c>
      <c r="E28" s="62" t="s">
        <v>41</v>
      </c>
      <c r="F28" s="63"/>
      <c r="G28" s="83">
        <v>31700</v>
      </c>
      <c r="H28" s="83"/>
      <c r="I28" s="84">
        <f t="shared" si="0"/>
        <v>31700</v>
      </c>
      <c r="J28" s="10"/>
      <c r="K28" s="10"/>
      <c r="L28" s="10"/>
      <c r="M28" s="10"/>
      <c r="N28" s="10"/>
      <c r="O28" s="10"/>
      <c r="P28" s="10"/>
    </row>
    <row r="29" spans="2:16" ht="34.5" customHeight="1">
      <c r="B29" s="69" t="s">
        <v>42</v>
      </c>
      <c r="C29" s="61" t="s">
        <v>43</v>
      </c>
      <c r="D29" s="72"/>
      <c r="E29" s="62" t="s">
        <v>44</v>
      </c>
      <c r="F29" s="63"/>
      <c r="G29" s="83">
        <f>G30+G31</f>
        <v>15000</v>
      </c>
      <c r="H29" s="83"/>
      <c r="I29" s="84">
        <f>G29+H29</f>
        <v>15000</v>
      </c>
      <c r="J29" s="10"/>
      <c r="K29" s="10"/>
      <c r="L29" s="10"/>
      <c r="M29" s="10"/>
      <c r="N29" s="10"/>
      <c r="O29" s="10"/>
      <c r="P29" s="10"/>
    </row>
    <row r="30" spans="2:16" ht="47.25" customHeight="1">
      <c r="B30" s="69" t="s">
        <v>45</v>
      </c>
      <c r="C30" s="61" t="s">
        <v>46</v>
      </c>
      <c r="D30" s="61" t="s">
        <v>6</v>
      </c>
      <c r="E30" s="62" t="s">
        <v>47</v>
      </c>
      <c r="F30" s="63"/>
      <c r="G30" s="83">
        <v>5000</v>
      </c>
      <c r="H30" s="83"/>
      <c r="I30" s="84">
        <f t="shared" si="0"/>
        <v>5000</v>
      </c>
      <c r="J30" s="10"/>
      <c r="K30" s="10"/>
      <c r="L30" s="10"/>
      <c r="M30" s="10"/>
      <c r="N30" s="10"/>
      <c r="O30" s="10"/>
      <c r="P30" s="10"/>
    </row>
    <row r="31" spans="2:16" ht="36" customHeight="1">
      <c r="B31" s="69" t="s">
        <v>48</v>
      </c>
      <c r="C31" s="61" t="s">
        <v>49</v>
      </c>
      <c r="D31" s="61" t="s">
        <v>6</v>
      </c>
      <c r="E31" s="62" t="s">
        <v>50</v>
      </c>
      <c r="F31" s="63"/>
      <c r="G31" s="83">
        <v>10000</v>
      </c>
      <c r="H31" s="83"/>
      <c r="I31" s="84">
        <f t="shared" si="0"/>
        <v>10000</v>
      </c>
      <c r="J31" s="10"/>
      <c r="K31" s="10"/>
      <c r="L31" s="10"/>
      <c r="M31" s="10"/>
      <c r="N31" s="10"/>
      <c r="O31" s="10"/>
      <c r="P31" s="10"/>
    </row>
    <row r="32" spans="2:16" ht="33.75" customHeight="1">
      <c r="B32" s="69" t="s">
        <v>51</v>
      </c>
      <c r="C32" s="61" t="s">
        <v>52</v>
      </c>
      <c r="D32" s="61"/>
      <c r="E32" s="70" t="s">
        <v>73</v>
      </c>
      <c r="F32" s="63"/>
      <c r="G32" s="83">
        <f>G33</f>
        <v>5300</v>
      </c>
      <c r="H32" s="83"/>
      <c r="I32" s="84">
        <f t="shared" si="0"/>
        <v>5300</v>
      </c>
      <c r="J32" s="10"/>
      <c r="K32" s="10"/>
      <c r="L32" s="10"/>
      <c r="M32" s="10"/>
      <c r="N32" s="10"/>
      <c r="O32" s="10"/>
      <c r="P32" s="10"/>
    </row>
    <row r="33" spans="2:16" ht="55.5" customHeight="1">
      <c r="B33" s="69" t="s">
        <v>74</v>
      </c>
      <c r="C33" s="61" t="s">
        <v>75</v>
      </c>
      <c r="D33" s="61" t="s">
        <v>6</v>
      </c>
      <c r="E33" s="70" t="s">
        <v>76</v>
      </c>
      <c r="F33" s="63"/>
      <c r="G33" s="83">
        <v>5300</v>
      </c>
      <c r="H33" s="83"/>
      <c r="I33" s="84">
        <f t="shared" si="0"/>
        <v>5300</v>
      </c>
      <c r="J33" s="10"/>
      <c r="K33" s="10"/>
      <c r="L33" s="10"/>
      <c r="M33" s="10"/>
      <c r="N33" s="10"/>
      <c r="O33" s="10"/>
      <c r="P33" s="10"/>
    </row>
    <row r="34" spans="2:16" ht="8.25" customHeight="1">
      <c r="B34" s="36"/>
      <c r="C34" s="37"/>
      <c r="D34" s="37"/>
      <c r="E34" s="38"/>
      <c r="F34" s="43"/>
      <c r="G34" s="39"/>
      <c r="H34" s="39"/>
      <c r="I34" s="40"/>
      <c r="J34" s="10"/>
      <c r="K34" s="10"/>
      <c r="L34" s="10"/>
      <c r="M34" s="10"/>
      <c r="N34" s="10"/>
      <c r="O34" s="10"/>
      <c r="P34" s="10"/>
    </row>
    <row r="35" spans="2:16" ht="42.75" customHeight="1">
      <c r="B35" s="113" t="s">
        <v>92</v>
      </c>
      <c r="C35" s="113"/>
      <c r="D35" s="113"/>
      <c r="E35" s="113"/>
      <c r="F35" s="113"/>
      <c r="G35" s="113"/>
      <c r="H35" s="113"/>
      <c r="I35" s="113"/>
      <c r="J35" s="10"/>
      <c r="K35" s="10"/>
      <c r="L35" s="10"/>
      <c r="M35" s="10"/>
      <c r="N35" s="10"/>
      <c r="O35" s="10"/>
      <c r="P35" s="10"/>
    </row>
    <row r="36" spans="2:16" ht="46.5" customHeight="1">
      <c r="B36" s="107" t="s">
        <v>20</v>
      </c>
      <c r="C36" s="114" t="s">
        <v>21</v>
      </c>
      <c r="D36" s="114" t="s">
        <v>72</v>
      </c>
      <c r="E36" s="108" t="s">
        <v>22</v>
      </c>
      <c r="F36" s="110" t="s">
        <v>9</v>
      </c>
      <c r="G36" s="108" t="s">
        <v>7</v>
      </c>
      <c r="H36" s="108" t="s">
        <v>8</v>
      </c>
      <c r="I36" s="108" t="s">
        <v>10</v>
      </c>
      <c r="J36" s="10"/>
      <c r="K36" s="10"/>
      <c r="L36" s="10"/>
      <c r="M36" s="10"/>
      <c r="N36" s="10"/>
      <c r="O36" s="10"/>
      <c r="P36" s="10"/>
    </row>
    <row r="37" spans="2:16" ht="72" customHeight="1">
      <c r="B37" s="107"/>
      <c r="C37" s="115"/>
      <c r="D37" s="115"/>
      <c r="E37" s="109"/>
      <c r="F37" s="111"/>
      <c r="G37" s="112"/>
      <c r="H37" s="112"/>
      <c r="I37" s="112"/>
      <c r="J37" s="10"/>
      <c r="K37" s="10"/>
      <c r="L37" s="10"/>
      <c r="M37" s="10"/>
      <c r="N37" s="10"/>
      <c r="O37" s="10"/>
      <c r="P37" s="10"/>
    </row>
    <row r="38" spans="1:9" s="79" customFormat="1" ht="21" customHeight="1">
      <c r="A38" s="78"/>
      <c r="B38" s="76">
        <v>1</v>
      </c>
      <c r="C38" s="76">
        <v>2</v>
      </c>
      <c r="D38" s="76">
        <v>3</v>
      </c>
      <c r="E38" s="76">
        <v>4</v>
      </c>
      <c r="F38" s="77">
        <v>5</v>
      </c>
      <c r="G38" s="76">
        <v>6</v>
      </c>
      <c r="H38" s="76">
        <v>7</v>
      </c>
      <c r="I38" s="76">
        <v>8</v>
      </c>
    </row>
    <row r="39" spans="2:16" ht="43.5" customHeight="1">
      <c r="B39" s="67" t="s">
        <v>23</v>
      </c>
      <c r="C39" s="67"/>
      <c r="D39" s="57"/>
      <c r="E39" s="58" t="s">
        <v>1</v>
      </c>
      <c r="F39" s="60" t="s">
        <v>11</v>
      </c>
      <c r="G39" s="85">
        <f>G40</f>
        <v>70000</v>
      </c>
      <c r="H39" s="85"/>
      <c r="I39" s="82">
        <f>G39+H39</f>
        <v>70000</v>
      </c>
      <c r="J39" s="10"/>
      <c r="K39" s="10"/>
      <c r="L39" s="10"/>
      <c r="M39" s="10"/>
      <c r="N39" s="10"/>
      <c r="O39" s="10"/>
      <c r="P39" s="10"/>
    </row>
    <row r="40" spans="2:16" ht="33" customHeight="1">
      <c r="B40" s="67" t="s">
        <v>24</v>
      </c>
      <c r="C40" s="57"/>
      <c r="D40" s="57"/>
      <c r="E40" s="58" t="s">
        <v>1</v>
      </c>
      <c r="F40" s="60"/>
      <c r="G40" s="85">
        <f>G41</f>
        <v>70000</v>
      </c>
      <c r="H40" s="85"/>
      <c r="I40" s="82">
        <f>G40+H40</f>
        <v>70000</v>
      </c>
      <c r="J40" s="10"/>
      <c r="K40" s="10"/>
      <c r="L40" s="10"/>
      <c r="M40" s="10"/>
      <c r="N40" s="10"/>
      <c r="O40" s="10"/>
      <c r="P40" s="10"/>
    </row>
    <row r="41" spans="1:16" ht="34.5" customHeight="1">
      <c r="A41" s="35"/>
      <c r="B41" s="69" t="s">
        <v>27</v>
      </c>
      <c r="C41" s="71" t="s">
        <v>28</v>
      </c>
      <c r="D41" s="61"/>
      <c r="E41" s="89" t="s">
        <v>77</v>
      </c>
      <c r="F41" s="63"/>
      <c r="G41" s="83">
        <f>G42</f>
        <v>70000</v>
      </c>
      <c r="H41" s="83"/>
      <c r="I41" s="84">
        <f>G41+H41</f>
        <v>70000</v>
      </c>
      <c r="J41" s="10"/>
      <c r="K41" s="10"/>
      <c r="L41" s="10"/>
      <c r="M41" s="10"/>
      <c r="N41" s="10"/>
      <c r="O41" s="10"/>
      <c r="P41" s="10"/>
    </row>
    <row r="42" spans="1:9" s="79" customFormat="1" ht="65.25" customHeight="1">
      <c r="A42" s="78"/>
      <c r="B42" s="69" t="s">
        <v>78</v>
      </c>
      <c r="C42" s="61" t="s">
        <v>79</v>
      </c>
      <c r="D42" s="61" t="s">
        <v>2</v>
      </c>
      <c r="E42" s="90" t="s">
        <v>80</v>
      </c>
      <c r="F42" s="77"/>
      <c r="G42" s="83">
        <v>70000</v>
      </c>
      <c r="H42" s="88"/>
      <c r="I42" s="84">
        <f>G42+H42</f>
        <v>70000</v>
      </c>
    </row>
    <row r="43" spans="2:16" ht="44.25" customHeight="1">
      <c r="B43" s="67" t="s">
        <v>23</v>
      </c>
      <c r="C43" s="67"/>
      <c r="D43" s="57"/>
      <c r="E43" s="58" t="s">
        <v>1</v>
      </c>
      <c r="F43" s="60" t="s">
        <v>59</v>
      </c>
      <c r="G43" s="85">
        <f>G44</f>
        <v>977197</v>
      </c>
      <c r="H43" s="83"/>
      <c r="I43" s="82">
        <f t="shared" si="0"/>
        <v>977197</v>
      </c>
      <c r="J43" s="10"/>
      <c r="K43" s="10"/>
      <c r="L43" s="10"/>
      <c r="M43" s="10"/>
      <c r="N43" s="10"/>
      <c r="O43" s="10"/>
      <c r="P43" s="10"/>
    </row>
    <row r="44" spans="2:16" ht="35.25" customHeight="1">
      <c r="B44" s="67" t="s">
        <v>24</v>
      </c>
      <c r="C44" s="57"/>
      <c r="D44" s="57"/>
      <c r="E44" s="58" t="s">
        <v>1</v>
      </c>
      <c r="F44" s="63"/>
      <c r="G44" s="85">
        <f>G45</f>
        <v>977197</v>
      </c>
      <c r="H44" s="83"/>
      <c r="I44" s="82">
        <f t="shared" si="0"/>
        <v>977197</v>
      </c>
      <c r="J44" s="10"/>
      <c r="K44" s="10"/>
      <c r="L44" s="10"/>
      <c r="M44" s="10"/>
      <c r="N44" s="10"/>
      <c r="O44" s="10"/>
      <c r="P44" s="10"/>
    </row>
    <row r="45" spans="2:16" ht="29.25" customHeight="1">
      <c r="B45" s="69" t="s">
        <v>55</v>
      </c>
      <c r="C45" s="69" t="s">
        <v>56</v>
      </c>
      <c r="D45" s="69" t="s">
        <v>57</v>
      </c>
      <c r="E45" s="70" t="s">
        <v>58</v>
      </c>
      <c r="F45" s="63"/>
      <c r="G45" s="83">
        <f>463730+322025+191442</f>
        <v>977197</v>
      </c>
      <c r="H45" s="83"/>
      <c r="I45" s="84">
        <f t="shared" si="0"/>
        <v>977197</v>
      </c>
      <c r="J45" s="10"/>
      <c r="K45" s="10"/>
      <c r="L45" s="10"/>
      <c r="M45" s="10"/>
      <c r="N45" s="10"/>
      <c r="O45" s="10"/>
      <c r="P45" s="10"/>
    </row>
    <row r="46" spans="2:16" ht="42.75" customHeight="1">
      <c r="B46" s="67"/>
      <c r="C46" s="67"/>
      <c r="D46" s="57"/>
      <c r="E46" s="58"/>
      <c r="F46" s="73" t="s">
        <v>67</v>
      </c>
      <c r="G46" s="83"/>
      <c r="H46" s="85">
        <f>H47+H50</f>
        <v>4953573.8</v>
      </c>
      <c r="I46" s="82">
        <f t="shared" si="0"/>
        <v>4953573.8</v>
      </c>
      <c r="J46" s="41"/>
      <c r="K46" s="10"/>
      <c r="L46" s="10"/>
      <c r="M46" s="10"/>
      <c r="N46" s="10"/>
      <c r="O46" s="10"/>
      <c r="P46" s="10"/>
    </row>
    <row r="47" spans="2:16" ht="27.75" customHeight="1">
      <c r="B47" s="67" t="s">
        <v>23</v>
      </c>
      <c r="C47" s="67"/>
      <c r="D47" s="57"/>
      <c r="E47" s="58" t="s">
        <v>1</v>
      </c>
      <c r="F47" s="73"/>
      <c r="G47" s="83"/>
      <c r="H47" s="85">
        <f>H48</f>
        <v>558172</v>
      </c>
      <c r="I47" s="82">
        <f aca="true" t="shared" si="1" ref="I47:I53">G47+H47</f>
        <v>558172</v>
      </c>
      <c r="J47" s="10"/>
      <c r="K47" s="10"/>
      <c r="L47" s="10"/>
      <c r="M47" s="10"/>
      <c r="N47" s="10"/>
      <c r="O47" s="10"/>
      <c r="P47" s="10"/>
    </row>
    <row r="48" spans="2:16" ht="27.75" customHeight="1">
      <c r="B48" s="67" t="s">
        <v>24</v>
      </c>
      <c r="C48" s="57"/>
      <c r="D48" s="57"/>
      <c r="E48" s="58" t="s">
        <v>1</v>
      </c>
      <c r="F48" s="74"/>
      <c r="G48" s="83"/>
      <c r="H48" s="85">
        <f>H49</f>
        <v>558172</v>
      </c>
      <c r="I48" s="82">
        <f t="shared" si="1"/>
        <v>558172</v>
      </c>
      <c r="J48" s="10"/>
      <c r="K48" s="10"/>
      <c r="L48" s="10"/>
      <c r="M48" s="10"/>
      <c r="N48" s="10"/>
      <c r="O48" s="10"/>
      <c r="P48" s="10"/>
    </row>
    <row r="49" spans="2:16" ht="85.5" customHeight="1">
      <c r="B49" s="69" t="s">
        <v>53</v>
      </c>
      <c r="C49" s="69" t="s">
        <v>54</v>
      </c>
      <c r="D49" s="69" t="s">
        <v>17</v>
      </c>
      <c r="E49" s="62" t="s">
        <v>91</v>
      </c>
      <c r="F49" s="75"/>
      <c r="G49" s="83"/>
      <c r="H49" s="83">
        <f>130000+379400+48772</f>
        <v>558172</v>
      </c>
      <c r="I49" s="84">
        <f t="shared" si="1"/>
        <v>558172</v>
      </c>
      <c r="J49" s="10"/>
      <c r="K49" s="10"/>
      <c r="L49" s="10"/>
      <c r="M49" s="10"/>
      <c r="N49" s="10"/>
      <c r="O49" s="10"/>
      <c r="P49" s="10"/>
    </row>
    <row r="50" spans="2:16" ht="35.25" customHeight="1">
      <c r="B50" s="67" t="s">
        <v>81</v>
      </c>
      <c r="C50" s="67"/>
      <c r="D50" s="67"/>
      <c r="E50" s="58" t="s">
        <v>82</v>
      </c>
      <c r="F50" s="75"/>
      <c r="G50" s="83"/>
      <c r="H50" s="85">
        <f>H51</f>
        <v>4395401.8</v>
      </c>
      <c r="I50" s="82">
        <f t="shared" si="1"/>
        <v>4395401.8</v>
      </c>
      <c r="J50" s="10"/>
      <c r="K50" s="10"/>
      <c r="L50" s="10"/>
      <c r="M50" s="10"/>
      <c r="N50" s="10"/>
      <c r="O50" s="10"/>
      <c r="P50" s="10"/>
    </row>
    <row r="51" spans="2:16" ht="40.5" customHeight="1">
      <c r="B51" s="67" t="s">
        <v>83</v>
      </c>
      <c r="C51" s="57"/>
      <c r="D51" s="93"/>
      <c r="E51" s="58" t="s">
        <v>82</v>
      </c>
      <c r="F51" s="75"/>
      <c r="G51" s="83"/>
      <c r="H51" s="85">
        <f>H52</f>
        <v>4395401.8</v>
      </c>
      <c r="I51" s="82">
        <f t="shared" si="1"/>
        <v>4395401.8</v>
      </c>
      <c r="J51" s="10"/>
      <c r="K51" s="10"/>
      <c r="L51" s="10"/>
      <c r="M51" s="10"/>
      <c r="N51" s="10"/>
      <c r="O51" s="10"/>
      <c r="P51" s="10"/>
    </row>
    <row r="52" spans="2:16" ht="33" customHeight="1">
      <c r="B52" s="93" t="s">
        <v>84</v>
      </c>
      <c r="C52" s="93" t="s">
        <v>85</v>
      </c>
      <c r="D52" s="93"/>
      <c r="E52" s="91" t="s">
        <v>86</v>
      </c>
      <c r="F52" s="75"/>
      <c r="G52" s="83"/>
      <c r="H52" s="83">
        <f>H53</f>
        <v>4395401.8</v>
      </c>
      <c r="I52" s="84">
        <f t="shared" si="1"/>
        <v>4395401.8</v>
      </c>
      <c r="J52" s="10"/>
      <c r="K52" s="10"/>
      <c r="L52" s="10"/>
      <c r="M52" s="10"/>
      <c r="N52" s="10"/>
      <c r="O52" s="10"/>
      <c r="P52" s="10"/>
    </row>
    <row r="53" spans="2:16" ht="48.75" customHeight="1">
      <c r="B53" s="93" t="s">
        <v>87</v>
      </c>
      <c r="C53" s="93" t="s">
        <v>88</v>
      </c>
      <c r="D53" s="93" t="s">
        <v>2</v>
      </c>
      <c r="E53" s="92" t="s">
        <v>89</v>
      </c>
      <c r="F53" s="75"/>
      <c r="G53" s="83"/>
      <c r="H53" s="83">
        <f>3145401.8+1250000</f>
        <v>4395401.8</v>
      </c>
      <c r="I53" s="84">
        <f t="shared" si="1"/>
        <v>4395401.8</v>
      </c>
      <c r="J53" s="10"/>
      <c r="K53" s="10"/>
      <c r="L53" s="10"/>
      <c r="M53" s="10"/>
      <c r="N53" s="10"/>
      <c r="O53" s="10"/>
      <c r="P53" s="10"/>
    </row>
    <row r="54" spans="2:16" ht="29.25" customHeight="1">
      <c r="B54" s="81"/>
      <c r="C54" s="72"/>
      <c r="D54" s="72"/>
      <c r="E54" s="30" t="s">
        <v>15</v>
      </c>
      <c r="F54" s="63"/>
      <c r="G54" s="85">
        <f>G12+G39+G15+G25+G43</f>
        <v>2128537</v>
      </c>
      <c r="H54" s="85">
        <f>H12+H39+H15+H25+H46</f>
        <v>4953573.8</v>
      </c>
      <c r="I54" s="85">
        <f>I12+I39+I15+I25+I43+I46</f>
        <v>7082110.8</v>
      </c>
      <c r="J54" s="41"/>
      <c r="K54" s="10"/>
      <c r="L54" s="10"/>
      <c r="M54" s="10"/>
      <c r="N54" s="10"/>
      <c r="O54" s="10"/>
      <c r="P54" s="10"/>
    </row>
    <row r="55" spans="2:16" ht="18.75" customHeight="1">
      <c r="B55" s="10"/>
      <c r="C55" s="10"/>
      <c r="D55" s="10"/>
      <c r="E55" s="10"/>
      <c r="F55" s="42"/>
      <c r="G55" s="41"/>
      <c r="H55" s="23"/>
      <c r="I55" s="24"/>
      <c r="J55" s="10"/>
      <c r="K55" s="10"/>
      <c r="L55" s="10"/>
      <c r="M55" s="10"/>
      <c r="N55" s="10"/>
      <c r="O55" s="10"/>
      <c r="P55" s="10"/>
    </row>
    <row r="56" spans="1:17" s="7" customFormat="1" ht="36" customHeight="1">
      <c r="A56" s="32"/>
      <c r="B56" s="106"/>
      <c r="C56" s="106"/>
      <c r="D56" s="106"/>
      <c r="E56" s="106"/>
      <c r="F56" s="106"/>
      <c r="G56" s="106"/>
      <c r="H56" s="106"/>
      <c r="I56" s="106"/>
      <c r="J56" s="106"/>
      <c r="K56" s="106"/>
      <c r="L56" s="106"/>
      <c r="M56" s="106"/>
      <c r="N56" s="106"/>
      <c r="O56" s="106"/>
      <c r="P56" s="106"/>
      <c r="Q56" s="6"/>
    </row>
    <row r="57" spans="1:10" s="10" customFormat="1" ht="30.75" customHeight="1">
      <c r="A57" s="33"/>
      <c r="B57" s="94" t="s">
        <v>18</v>
      </c>
      <c r="C57" s="2"/>
      <c r="D57" s="4"/>
      <c r="E57" s="5"/>
      <c r="F57" s="44"/>
      <c r="G57" s="5"/>
      <c r="H57" s="3"/>
      <c r="I57" s="3"/>
      <c r="J57" s="9"/>
    </row>
    <row r="58" spans="1:16" s="56" customFormat="1" ht="21.75" customHeight="1">
      <c r="A58" s="48"/>
      <c r="B58" s="49"/>
      <c r="C58" s="49"/>
      <c r="D58" s="50"/>
      <c r="E58" s="51"/>
      <c r="F58" s="52"/>
      <c r="G58" s="49"/>
      <c r="H58" s="53"/>
      <c r="I58" s="53"/>
      <c r="J58" s="54"/>
      <c r="K58" s="55"/>
      <c r="L58" s="55"/>
      <c r="M58" s="55"/>
      <c r="N58" s="55"/>
      <c r="O58" s="55"/>
      <c r="P58" s="55"/>
    </row>
    <row r="59" spans="1:16" s="1" customFormat="1" ht="23.25" customHeight="1">
      <c r="A59" s="31"/>
      <c r="B59" s="99"/>
      <c r="C59" s="2"/>
      <c r="D59" s="4"/>
      <c r="E59" s="5"/>
      <c r="F59" s="44"/>
      <c r="G59" s="2"/>
      <c r="H59" s="3"/>
      <c r="I59" s="3"/>
      <c r="J59" s="9"/>
      <c r="K59" s="10"/>
      <c r="L59" s="10"/>
      <c r="M59" s="10"/>
      <c r="N59" s="10"/>
      <c r="O59" s="10"/>
      <c r="P59" s="10"/>
    </row>
    <row r="60" spans="2:253" s="96" customFormat="1" ht="30" customHeight="1">
      <c r="B60" s="100"/>
      <c r="F60" s="101"/>
      <c r="G60" s="95"/>
      <c r="H60" s="95"/>
      <c r="I60" s="95"/>
      <c r="J60" s="95"/>
      <c r="K60" s="95"/>
      <c r="L60" s="95"/>
      <c r="IK60" s="95"/>
      <c r="IL60" s="95"/>
      <c r="IM60" s="95"/>
      <c r="IN60" s="95"/>
      <c r="IO60" s="95"/>
      <c r="IP60" s="95"/>
      <c r="IQ60" s="95"/>
      <c r="IR60" s="95"/>
      <c r="IS60" s="95"/>
    </row>
    <row r="61" spans="2:253" s="96" customFormat="1" ht="27.75" customHeight="1">
      <c r="B61" s="100"/>
      <c r="C61" s="102"/>
      <c r="D61" s="102"/>
      <c r="E61" s="103"/>
      <c r="F61" s="104"/>
      <c r="G61" s="95"/>
      <c r="H61" s="95"/>
      <c r="I61" s="95"/>
      <c r="J61" s="95"/>
      <c r="K61" s="95"/>
      <c r="L61" s="95"/>
      <c r="IK61" s="95"/>
      <c r="IL61" s="95"/>
      <c r="IM61" s="95"/>
      <c r="IN61" s="95"/>
      <c r="IO61" s="95"/>
      <c r="IP61" s="95"/>
      <c r="IQ61" s="95"/>
      <c r="IR61" s="95"/>
      <c r="IS61" s="95"/>
    </row>
    <row r="62" spans="1:16" s="11" customFormat="1" ht="30" customHeight="1">
      <c r="A62" s="34"/>
      <c r="B62" s="15"/>
      <c r="C62" s="15"/>
      <c r="D62" s="15"/>
      <c r="E62" s="97"/>
      <c r="F62" s="98"/>
      <c r="G62" s="13"/>
      <c r="H62" s="28"/>
      <c r="I62" s="25"/>
      <c r="J62" s="26"/>
      <c r="K62" s="26"/>
      <c r="L62" s="26"/>
      <c r="M62" s="26"/>
      <c r="N62" s="26"/>
      <c r="O62" s="26"/>
      <c r="P62" s="26"/>
    </row>
    <row r="63" spans="1:16" s="18" customFormat="1" ht="9.75" customHeight="1">
      <c r="A63" s="34"/>
      <c r="B63" s="15"/>
      <c r="C63" s="15"/>
      <c r="D63" s="15"/>
      <c r="E63" s="27"/>
      <c r="F63" s="45"/>
      <c r="G63" s="13"/>
      <c r="H63" s="28"/>
      <c r="I63" s="25"/>
      <c r="J63" s="26"/>
      <c r="K63" s="26"/>
      <c r="L63" s="26"/>
      <c r="M63" s="26"/>
      <c r="N63" s="26"/>
      <c r="O63" s="26"/>
      <c r="P63" s="26"/>
    </row>
    <row r="64" spans="1:18" s="8" customFormat="1" ht="42" customHeight="1">
      <c r="A64" s="34"/>
      <c r="B64" s="16"/>
      <c r="C64" s="29"/>
      <c r="D64" s="29"/>
      <c r="E64" s="17"/>
      <c r="F64" s="46"/>
      <c r="G64" s="26"/>
      <c r="H64" s="28"/>
      <c r="I64" s="25"/>
      <c r="J64" s="26"/>
      <c r="K64" s="26"/>
      <c r="L64" s="26"/>
      <c r="M64" s="26"/>
      <c r="N64" s="26"/>
      <c r="O64" s="26"/>
      <c r="P64" s="26"/>
      <c r="Q64" s="11"/>
      <c r="R64" s="11"/>
    </row>
    <row r="65" spans="1:6" s="1" customFormat="1" ht="18">
      <c r="A65" s="31"/>
      <c r="F65" s="47"/>
    </row>
    <row r="66" spans="1:6" s="1" customFormat="1" ht="18">
      <c r="A66" s="31"/>
      <c r="F66" s="47"/>
    </row>
    <row r="67" spans="2:5" ht="18">
      <c r="B67" s="1"/>
      <c r="C67" s="1"/>
      <c r="D67" s="1"/>
      <c r="E67" s="1"/>
    </row>
    <row r="68" spans="2:5" ht="18">
      <c r="B68" s="1"/>
      <c r="C68" s="1"/>
      <c r="D68" s="1"/>
      <c r="E68" s="1"/>
    </row>
  </sheetData>
  <sheetProtection selectLockedCells="1" selectUnlockedCells="1"/>
  <mergeCells count="19">
    <mergeCell ref="C36:C37"/>
    <mergeCell ref="D36:D37"/>
    <mergeCell ref="D9:D10"/>
    <mergeCell ref="I9:I10"/>
    <mergeCell ref="E36:E37"/>
    <mergeCell ref="F36:F37"/>
    <mergeCell ref="G36:G37"/>
    <mergeCell ref="H36:H37"/>
    <mergeCell ref="I36:I37"/>
    <mergeCell ref="B6:I6"/>
    <mergeCell ref="B56:P56"/>
    <mergeCell ref="B9:B10"/>
    <mergeCell ref="E9:E10"/>
    <mergeCell ref="F9:F10"/>
    <mergeCell ref="G9:G10"/>
    <mergeCell ref="H9:H10"/>
    <mergeCell ref="B35:I35"/>
    <mergeCell ref="B36:B37"/>
    <mergeCell ref="C9:C10"/>
  </mergeCells>
  <printOptions/>
  <pageMargins left="0.7874015748031497" right="0.7874015748031497" top="1.1811023622047245" bottom="0.3937007874015748" header="0" footer="0"/>
  <pageSetup fitToHeight="2" horizontalDpi="600" verticalDpi="600" orientation="landscape" paperSize="9" scale="40" r:id="rId1"/>
  <rowBreaks count="1" manualBreakCount="1">
    <brk id="33" min="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2017-03-10T12:38:11Z</cp:lastPrinted>
  <dcterms:created xsi:type="dcterms:W3CDTF">2017-03-13T14:17:50Z</dcterms:created>
  <dcterms:modified xsi:type="dcterms:W3CDTF">2017-03-13T14:17:51Z</dcterms:modified>
  <cp:category/>
  <cp:version/>
  <cp:contentType/>
  <cp:contentStatus/>
</cp:coreProperties>
</file>