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'додаток5'!$C$1:$H$36</definedName>
    <definedName name="Excel_BuiltIn_Print_Area_1_1">'додаток5'!$C$1:$H$45</definedName>
    <definedName name="_xlnm.Print_Area" localSheetId="0">'додаток5'!$A$1:$H$44</definedName>
  </definedNames>
  <calcPr fullCalcOnLoad="1"/>
</workbook>
</file>

<file path=xl/sharedStrings.xml><?xml version="1.0" encoding="utf-8"?>
<sst xmlns="http://schemas.openxmlformats.org/spreadsheetml/2006/main" count="66" uniqueCount="51">
  <si>
    <t>грн.</t>
  </si>
  <si>
    <t>03</t>
  </si>
  <si>
    <t xml:space="preserve">Проведення навчально-тренувальних зборів і змагань </t>
  </si>
  <si>
    <t>090412</t>
  </si>
  <si>
    <t>15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</si>
  <si>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</si>
  <si>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</si>
  <si>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</si>
  <si>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</si>
  <si>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</si>
  <si>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</si>
  <si>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</si>
  <si>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</si>
  <si>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</si>
  <si>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</si>
  <si>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</si>
  <si>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</si>
  <si>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</si>
  <si>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</si>
  <si>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</si>
  <si>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</si>
  <si>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</si>
  <si>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</si>
  <si>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</si>
  <si>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</si>
  <si>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Разом загальний та спеціальний фонди</t>
  </si>
  <si>
    <t>Комплексна програма розвитку культури та мистецтва у Саксаганському районі на 2016-2018 роки</t>
  </si>
  <si>
    <t>Програма розвитку фізичної культури і спорту в Саксаганському районі у 2016-2020 роках</t>
  </si>
  <si>
    <t>Програма соціального захисту окремих категорій мешканців Саксаганського району на 2016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</si>
  <si>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2016 рік</t>
  </si>
  <si>
    <t>110104</t>
  </si>
  <si>
    <t>0829</t>
  </si>
  <si>
    <t>Видатки на заходи, передбачені державними і місцевими програмами розвитку культури і мистецтва</t>
  </si>
  <si>
    <t>090501</t>
  </si>
  <si>
    <t>1050</t>
  </si>
  <si>
    <t>ВСЬОГО</t>
  </si>
  <si>
    <t xml:space="preserve">  Перелік місцевих програм, які фінансуватимуться за рахунок коштів районного у місті бюджету у 2016 році</t>
  </si>
  <si>
    <t>Код функціональної  класифікації видатків та кредитування бюджету</t>
  </si>
  <si>
    <t>Організація та проведення громадських робіт</t>
  </si>
  <si>
    <t>010116</t>
  </si>
  <si>
    <t>0111</t>
  </si>
  <si>
    <t>Органи місцевого самоврядування</t>
  </si>
  <si>
    <t>10</t>
  </si>
  <si>
    <t xml:space="preserve">Відділ освіти виконкому Саксаганської районної у місті ради </t>
  </si>
  <si>
    <t>130107</t>
  </si>
  <si>
    <t>Утримання та навчально-тренувальна робота дитячо-юнацьких спортивних шкіл</t>
  </si>
  <si>
    <t>Програма соціально-економічного та культурного розвитку Саксаганського району на 2016 рік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</si>
  <si>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</si>
  <si>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</si>
  <si>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                    Додаток 5</t>
  </si>
  <si>
    <t xml:space="preserve">                    від 28 жовтня 2016 року № 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</si>
</sst>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2"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i/>
      <sz val="12"/>
      <name val="Arial"/>
      <family val="2"/>
    </font>
    <font>
      <sz val="16"/>
      <color indexed="10"/>
      <name val="Arial"/>
      <family val="2"/>
    </font>
    <font>
      <sz val="20"/>
      <name val="Arial Cyr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22"/>
      <name val="Arial"/>
      <family val="2"/>
    </font>
    <font>
      <sz val="23"/>
      <name val="Times New Roman"/>
      <family val="1"/>
    </font>
    <font>
      <sz val="20"/>
      <name val="Arial"/>
      <family val="2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2" fontId="30" fillId="0" borderId="0" xfId="0" applyNumberFormat="1" applyFont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8" fillId="32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Border="1" applyAlignment="1">
      <alignment horizontal="right"/>
    </xf>
    <xf numFmtId="0" fontId="35" fillId="32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32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="50" zoomScaleNormal="75" zoomScaleSheetLayoutView="50" zoomScalePageLayoutView="0" workbookViewId="0" topLeftCell="A1">
      <selection activeCell="A2" sqref="A2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6:8" ht="27.75">
      <c r="F1" s="56" t="s">
        <v>49</v>
      </c>
      <c r="G1" s="56"/>
      <c r="H1" s="61"/>
    </row>
    <row r="2" spans="6:8" ht="26.25">
      <c r="F2" s="56" t="s">
        <v>48</v>
      </c>
      <c r="G2" s="56"/>
      <c r="H2" s="56"/>
    </row>
    <row r="3" spans="6:8" ht="26.25">
      <c r="F3" s="56" t="s">
        <v>50</v>
      </c>
      <c r="G3" s="56"/>
      <c r="H3" s="56"/>
    </row>
    <row r="4" spans="7:8" ht="14.25">
      <c r="G4" s="2"/>
      <c r="H4" s="2"/>
    </row>
    <row r="5" spans="7:8" ht="28.5" customHeight="1">
      <c r="G5" s="2"/>
      <c r="H5" s="2"/>
    </row>
    <row r="6" spans="1:8" ht="27.75">
      <c r="A6" s="71" t="s">
        <v>36</v>
      </c>
      <c r="B6" s="71"/>
      <c r="C6" s="71"/>
      <c r="D6" s="71"/>
      <c r="E6" s="71"/>
      <c r="F6" s="71"/>
      <c r="G6" s="71"/>
      <c r="H6" s="71"/>
    </row>
    <row r="7" spans="7:8" ht="18" customHeight="1">
      <c r="G7" s="2"/>
      <c r="H7" s="2"/>
    </row>
    <row r="8" spans="7:8" ht="12" customHeight="1">
      <c r="G8" s="3"/>
      <c r="H8" s="17" t="s">
        <v>0</v>
      </c>
    </row>
    <row r="9" spans="1:8" ht="46.5" customHeight="1">
      <c r="A9" s="75" t="s">
        <v>17</v>
      </c>
      <c r="B9" s="75" t="s">
        <v>18</v>
      </c>
      <c r="C9" s="78" t="s">
        <v>37</v>
      </c>
      <c r="D9" s="77" t="s">
        <v>10</v>
      </c>
      <c r="E9" s="77" t="s">
        <v>21</v>
      </c>
      <c r="F9" s="77" t="s">
        <v>19</v>
      </c>
      <c r="G9" s="77" t="s">
        <v>20</v>
      </c>
      <c r="H9" s="77" t="s">
        <v>25</v>
      </c>
    </row>
    <row r="10" spans="1:8" ht="49.5" customHeight="1">
      <c r="A10" s="75"/>
      <c r="B10" s="75"/>
      <c r="C10" s="78"/>
      <c r="D10" s="77"/>
      <c r="E10" s="77"/>
      <c r="F10" s="77"/>
      <c r="G10" s="77"/>
      <c r="H10" s="77"/>
    </row>
    <row r="11" spans="1:8" ht="8.25" customHeight="1" hidden="1">
      <c r="A11" s="13"/>
      <c r="B11" s="13"/>
      <c r="C11" s="78"/>
      <c r="D11" s="77"/>
      <c r="E11" s="77"/>
      <c r="F11" s="77"/>
      <c r="G11" s="77"/>
      <c r="H11" s="77"/>
    </row>
    <row r="12" spans="1:8" s="33" customFormat="1" ht="13.5" customHeight="1">
      <c r="A12" s="32">
        <v>1</v>
      </c>
      <c r="B12" s="32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61.5" customHeight="1">
      <c r="A13" s="14"/>
      <c r="B13" s="38" t="s">
        <v>1</v>
      </c>
      <c r="C13" s="39"/>
      <c r="D13" s="24" t="s">
        <v>11</v>
      </c>
      <c r="E13" s="18" t="s">
        <v>26</v>
      </c>
      <c r="F13" s="34">
        <f>F14</f>
        <v>51400</v>
      </c>
      <c r="G13" s="34"/>
      <c r="H13" s="34">
        <f aca="true" t="shared" si="0" ref="H13:H21">F13</f>
        <v>51400</v>
      </c>
    </row>
    <row r="14" spans="1:8" ht="39" customHeight="1">
      <c r="A14" s="22"/>
      <c r="B14" s="40" t="s">
        <v>30</v>
      </c>
      <c r="C14" s="40" t="s">
        <v>31</v>
      </c>
      <c r="D14" s="21" t="s">
        <v>32</v>
      </c>
      <c r="E14" s="19"/>
      <c r="F14" s="35">
        <f>41400+10000</f>
        <v>51400</v>
      </c>
      <c r="G14" s="35"/>
      <c r="H14" s="35">
        <f t="shared" si="0"/>
        <v>51400</v>
      </c>
    </row>
    <row r="15" spans="1:8" ht="43.5" customHeight="1">
      <c r="A15" s="23"/>
      <c r="B15" s="38" t="s">
        <v>1</v>
      </c>
      <c r="C15" s="41"/>
      <c r="D15" s="24" t="s">
        <v>11</v>
      </c>
      <c r="E15" s="18" t="s">
        <v>27</v>
      </c>
      <c r="F15" s="36">
        <f>F16</f>
        <v>67000</v>
      </c>
      <c r="G15" s="36"/>
      <c r="H15" s="36">
        <f t="shared" si="0"/>
        <v>67000</v>
      </c>
    </row>
    <row r="16" spans="1:8" ht="28.5" customHeight="1">
      <c r="A16" s="15"/>
      <c r="B16" s="42">
        <v>130102</v>
      </c>
      <c r="C16" s="42" t="s">
        <v>12</v>
      </c>
      <c r="D16" s="21" t="s">
        <v>2</v>
      </c>
      <c r="E16" s="19"/>
      <c r="F16" s="35">
        <v>67000</v>
      </c>
      <c r="G16" s="35"/>
      <c r="H16" s="35">
        <f t="shared" si="0"/>
        <v>67000</v>
      </c>
    </row>
    <row r="17" spans="1:8" ht="43.5" customHeight="1">
      <c r="A17" s="14"/>
      <c r="B17" s="43"/>
      <c r="C17" s="44"/>
      <c r="D17" s="19"/>
      <c r="E17" s="18" t="s">
        <v>28</v>
      </c>
      <c r="F17" s="36">
        <f>F18+F21</f>
        <v>580457</v>
      </c>
      <c r="G17" s="36"/>
      <c r="H17" s="36">
        <f t="shared" si="0"/>
        <v>580457</v>
      </c>
    </row>
    <row r="18" spans="1:8" ht="27.75" customHeight="1">
      <c r="A18" s="23"/>
      <c r="B18" s="38" t="s">
        <v>1</v>
      </c>
      <c r="C18" s="41"/>
      <c r="D18" s="24" t="s">
        <v>11</v>
      </c>
      <c r="E18" s="18"/>
      <c r="F18" s="36">
        <f>F19+F20</f>
        <v>84167</v>
      </c>
      <c r="G18" s="36"/>
      <c r="H18" s="36">
        <f t="shared" si="0"/>
        <v>84167</v>
      </c>
    </row>
    <row r="19" spans="1:10" ht="24.75" customHeight="1">
      <c r="A19" s="15"/>
      <c r="B19" s="40" t="s">
        <v>3</v>
      </c>
      <c r="C19" s="40" t="s">
        <v>14</v>
      </c>
      <c r="D19" s="21" t="s">
        <v>13</v>
      </c>
      <c r="E19" s="19"/>
      <c r="F19" s="37">
        <v>60000</v>
      </c>
      <c r="G19" s="35"/>
      <c r="H19" s="35">
        <f t="shared" si="0"/>
        <v>60000</v>
      </c>
      <c r="J19" s="4"/>
    </row>
    <row r="20" spans="1:8" ht="26.25" customHeight="1">
      <c r="A20" s="15"/>
      <c r="B20" s="40" t="s">
        <v>33</v>
      </c>
      <c r="C20" s="40" t="s">
        <v>34</v>
      </c>
      <c r="D20" s="21" t="s">
        <v>38</v>
      </c>
      <c r="E20" s="18"/>
      <c r="F20" s="35">
        <f>27000-2833</f>
        <v>24167</v>
      </c>
      <c r="G20" s="36"/>
      <c r="H20" s="35">
        <f t="shared" si="0"/>
        <v>24167</v>
      </c>
    </row>
    <row r="21" spans="1:10" ht="28.5" customHeight="1">
      <c r="A21" s="72"/>
      <c r="B21" s="73" t="s">
        <v>4</v>
      </c>
      <c r="C21" s="73"/>
      <c r="D21" s="79" t="s">
        <v>15</v>
      </c>
      <c r="E21" s="81"/>
      <c r="F21" s="76">
        <f>F23</f>
        <v>496290</v>
      </c>
      <c r="G21" s="80"/>
      <c r="H21" s="76">
        <f t="shared" si="0"/>
        <v>496290</v>
      </c>
      <c r="J21" s="4"/>
    </row>
    <row r="22" spans="1:8" ht="12" customHeight="1">
      <c r="A22" s="72"/>
      <c r="B22" s="73"/>
      <c r="C22" s="73"/>
      <c r="D22" s="79"/>
      <c r="E22" s="81"/>
      <c r="F22" s="76"/>
      <c r="G22" s="80"/>
      <c r="H22" s="76"/>
    </row>
    <row r="23" spans="1:8" ht="24.75" customHeight="1">
      <c r="A23" s="15"/>
      <c r="B23" s="40" t="s">
        <v>3</v>
      </c>
      <c r="C23" s="40" t="s">
        <v>14</v>
      </c>
      <c r="D23" s="20" t="s">
        <v>13</v>
      </c>
      <c r="E23" s="19"/>
      <c r="F23" s="35">
        <f>357200+109200+24000+5890</f>
        <v>496290</v>
      </c>
      <c r="G23" s="35"/>
      <c r="H23" s="35">
        <f aca="true" t="shared" si="1" ref="H23:H28">F23</f>
        <v>496290</v>
      </c>
    </row>
    <row r="24" spans="1:8" ht="63" customHeight="1">
      <c r="A24" s="23"/>
      <c r="B24" s="38" t="s">
        <v>1</v>
      </c>
      <c r="C24" s="41"/>
      <c r="D24" s="24" t="s">
        <v>11</v>
      </c>
      <c r="E24" s="18" t="s">
        <v>29</v>
      </c>
      <c r="F24" s="36">
        <f>F25+F27+F28+F26</f>
        <v>48693.5</v>
      </c>
      <c r="G24" s="36"/>
      <c r="H24" s="36">
        <f t="shared" si="1"/>
        <v>48693.5</v>
      </c>
    </row>
    <row r="25" spans="1:8" ht="24.75" customHeight="1">
      <c r="A25" s="15"/>
      <c r="B25" s="40" t="s">
        <v>5</v>
      </c>
      <c r="C25" s="40" t="s">
        <v>16</v>
      </c>
      <c r="D25" s="21" t="s">
        <v>22</v>
      </c>
      <c r="E25" s="19"/>
      <c r="F25" s="35">
        <f>20190+18693.5</f>
        <v>38883.5</v>
      </c>
      <c r="G25" s="35"/>
      <c r="H25" s="35">
        <f t="shared" si="1"/>
        <v>38883.5</v>
      </c>
    </row>
    <row r="26" spans="1:8" ht="27" customHeight="1">
      <c r="A26" s="22"/>
      <c r="B26" s="40" t="s">
        <v>6</v>
      </c>
      <c r="C26" s="40" t="s">
        <v>16</v>
      </c>
      <c r="D26" s="21" t="s">
        <v>24</v>
      </c>
      <c r="E26" s="19"/>
      <c r="F26" s="35">
        <v>3100</v>
      </c>
      <c r="G26" s="35"/>
      <c r="H26" s="35">
        <f t="shared" si="1"/>
        <v>3100</v>
      </c>
    </row>
    <row r="27" spans="1:8" ht="42" customHeight="1">
      <c r="A27" s="15"/>
      <c r="B27" s="40" t="s">
        <v>7</v>
      </c>
      <c r="C27" s="40" t="s">
        <v>16</v>
      </c>
      <c r="D27" s="21" t="s">
        <v>8</v>
      </c>
      <c r="E27" s="19"/>
      <c r="F27" s="35">
        <v>1000</v>
      </c>
      <c r="G27" s="35"/>
      <c r="H27" s="35">
        <f t="shared" si="1"/>
        <v>1000</v>
      </c>
    </row>
    <row r="28" spans="1:8" ht="29.25" customHeight="1">
      <c r="A28" s="15"/>
      <c r="B28" s="40" t="s">
        <v>9</v>
      </c>
      <c r="C28" s="40" t="s">
        <v>16</v>
      </c>
      <c r="D28" s="21" t="s">
        <v>23</v>
      </c>
      <c r="E28" s="19"/>
      <c r="F28" s="35">
        <v>5710</v>
      </c>
      <c r="G28" s="35"/>
      <c r="H28" s="35">
        <f t="shared" si="1"/>
        <v>5710</v>
      </c>
    </row>
    <row r="29" spans="1:8" ht="46.5" customHeight="1">
      <c r="A29" s="15"/>
      <c r="B29" s="40"/>
      <c r="C29" s="16"/>
      <c r="D29" s="21"/>
      <c r="E29" s="48" t="s">
        <v>46</v>
      </c>
      <c r="F29" s="49"/>
      <c r="G29" s="36">
        <f>G30+G32</f>
        <v>7401632</v>
      </c>
      <c r="H29" s="36">
        <f>G29</f>
        <v>7401632</v>
      </c>
    </row>
    <row r="30" spans="1:8" ht="29.25" customHeight="1">
      <c r="A30" s="23"/>
      <c r="B30" s="38" t="s">
        <v>1</v>
      </c>
      <c r="C30" s="50"/>
      <c r="D30" s="24" t="s">
        <v>11</v>
      </c>
      <c r="E30" s="51"/>
      <c r="F30" s="49"/>
      <c r="G30" s="36">
        <f>G31</f>
        <v>3066958</v>
      </c>
      <c r="H30" s="36">
        <f>G30</f>
        <v>3066958</v>
      </c>
    </row>
    <row r="31" spans="1:8" ht="29.25" customHeight="1">
      <c r="A31" s="15"/>
      <c r="B31" s="42" t="s">
        <v>39</v>
      </c>
      <c r="C31" s="15" t="s">
        <v>40</v>
      </c>
      <c r="D31" s="21" t="s">
        <v>41</v>
      </c>
      <c r="E31" s="52"/>
      <c r="F31" s="49"/>
      <c r="G31" s="35">
        <f>157000+1400000+396341+129352+478975+116290-152290-260000+602290+199000</f>
        <v>3066958</v>
      </c>
      <c r="H31" s="35">
        <f>G31</f>
        <v>3066958</v>
      </c>
    </row>
    <row r="32" spans="1:8" ht="29.25" customHeight="1">
      <c r="A32" s="15"/>
      <c r="B32" s="55" t="s">
        <v>42</v>
      </c>
      <c r="C32" s="15"/>
      <c r="D32" s="24" t="s">
        <v>43</v>
      </c>
      <c r="E32" s="52"/>
      <c r="F32" s="49"/>
      <c r="G32" s="36">
        <f>G33</f>
        <v>4334674</v>
      </c>
      <c r="H32" s="36">
        <f>G32</f>
        <v>4334674</v>
      </c>
    </row>
    <row r="33" spans="1:8" ht="44.25" customHeight="1">
      <c r="A33" s="15"/>
      <c r="B33" s="42" t="s">
        <v>44</v>
      </c>
      <c r="C33" s="15" t="s">
        <v>12</v>
      </c>
      <c r="D33" s="53" t="s">
        <v>45</v>
      </c>
      <c r="E33" s="52"/>
      <c r="F33" s="49"/>
      <c r="G33" s="35">
        <f>1400000+1834674+1100000</f>
        <v>4334674</v>
      </c>
      <c r="H33" s="35">
        <f>G33</f>
        <v>4334674</v>
      </c>
    </row>
    <row r="34" spans="1:8" ht="29.25" customHeight="1">
      <c r="A34" s="15"/>
      <c r="B34" s="16"/>
      <c r="C34" s="16"/>
      <c r="D34" s="29" t="s">
        <v>35</v>
      </c>
      <c r="E34" s="19"/>
      <c r="F34" s="36">
        <f>F13+F15+F17+F24</f>
        <v>747550.5</v>
      </c>
      <c r="G34" s="36">
        <f>G13+G15+G17+G24+G29</f>
        <v>7401632</v>
      </c>
      <c r="H34" s="36">
        <f>H13+H15+H17+H24+H29</f>
        <v>8149182.5</v>
      </c>
    </row>
    <row r="35" spans="7:8" ht="18.75" customHeight="1">
      <c r="G35" s="8"/>
      <c r="H35" s="54"/>
    </row>
    <row r="36" spans="1:16" s="26" customFormat="1" ht="36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25"/>
    </row>
    <row r="37" spans="1:9" s="31" customFormat="1" ht="30.75" customHeight="1">
      <c r="A37" s="57" t="s">
        <v>47</v>
      </c>
      <c r="B37" s="7"/>
      <c r="C37" s="11"/>
      <c r="D37" s="12"/>
      <c r="E37" s="12"/>
      <c r="F37" s="12"/>
      <c r="G37" s="10"/>
      <c r="H37" s="10"/>
      <c r="I37" s="30"/>
    </row>
    <row r="38" spans="1:10" s="27" customFormat="1" ht="21.75" customHeight="1">
      <c r="A38" s="58"/>
      <c r="B38" s="58"/>
      <c r="C38" s="11"/>
      <c r="D38" s="12"/>
      <c r="E38" s="12"/>
      <c r="F38" s="7"/>
      <c r="G38" s="10"/>
      <c r="H38" s="10"/>
      <c r="I38" s="5"/>
      <c r="J38" s="6"/>
    </row>
    <row r="39" spans="1:10" s="27" customFormat="1" ht="23.25" customHeight="1">
      <c r="A39" s="57"/>
      <c r="B39" s="58"/>
      <c r="C39" s="11"/>
      <c r="D39" s="12"/>
      <c r="E39" s="12"/>
      <c r="F39" s="7"/>
      <c r="G39" s="10"/>
      <c r="H39" s="10"/>
      <c r="I39" s="5"/>
      <c r="J39" s="6"/>
    </row>
    <row r="40" spans="1:8" s="67" customFormat="1" ht="28.5" customHeight="1">
      <c r="A40" s="68"/>
      <c r="B40" s="62"/>
      <c r="C40" s="62"/>
      <c r="D40" s="69"/>
      <c r="E40" s="70"/>
      <c r="F40" s="59"/>
      <c r="G40" s="45"/>
      <c r="H40" s="46"/>
    </row>
    <row r="41" spans="1:8" s="67" customFormat="1" ht="28.5" customHeight="1">
      <c r="A41" s="62"/>
      <c r="B41" s="62"/>
      <c r="C41" s="62"/>
      <c r="D41" s="69"/>
      <c r="E41" s="70"/>
      <c r="F41" s="59"/>
      <c r="G41" s="45"/>
      <c r="H41" s="46"/>
    </row>
    <row r="42" spans="1:8" s="67" customFormat="1" ht="30" customHeight="1">
      <c r="A42" s="62"/>
      <c r="B42" s="62"/>
      <c r="C42" s="62"/>
      <c r="D42" s="69"/>
      <c r="E42" s="70"/>
      <c r="F42" s="59"/>
      <c r="G42" s="45"/>
      <c r="H42" s="46"/>
    </row>
    <row r="43" spans="1:8" s="67" customFormat="1" ht="9.75" customHeight="1">
      <c r="A43" s="62"/>
      <c r="B43" s="62"/>
      <c r="C43" s="62"/>
      <c r="D43" s="63"/>
      <c r="E43" s="60"/>
      <c r="F43" s="59"/>
      <c r="G43" s="45"/>
      <c r="H43" s="46"/>
    </row>
    <row r="44" spans="1:17" s="28" customFormat="1" ht="42" customHeight="1">
      <c r="A44" s="64"/>
      <c r="B44" s="65"/>
      <c r="C44" s="65"/>
      <c r="D44" s="66"/>
      <c r="E44" s="59"/>
      <c r="F44" s="47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47"/>
    </row>
    <row r="45" s="1" customFormat="1" ht="12.75"/>
    <row r="46" s="1" customFormat="1" ht="12.75"/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</sheetData>
  <sheetProtection selectLockedCells="1" selectUnlockedCells="1"/>
  <mergeCells count="18">
    <mergeCell ref="C9:C11"/>
    <mergeCell ref="H21:H22"/>
    <mergeCell ref="D21:D22"/>
    <mergeCell ref="G21:G22"/>
    <mergeCell ref="E21:E22"/>
    <mergeCell ref="D9:D11"/>
    <mergeCell ref="F9:F11"/>
    <mergeCell ref="H9:H11"/>
    <mergeCell ref="A6:H6"/>
    <mergeCell ref="A21:A22"/>
    <mergeCell ref="B21:B22"/>
    <mergeCell ref="A36:O36"/>
    <mergeCell ref="A9:A10"/>
    <mergeCell ref="B9:B10"/>
    <mergeCell ref="F21:F22"/>
    <mergeCell ref="G9:G11"/>
    <mergeCell ref="E9:E11"/>
    <mergeCell ref="C21:C22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2016-10-31T14:30:26Z</cp:lastPrinted>
  <dcterms:modified xsi:type="dcterms:W3CDTF">2016-10-31T14:40:03Z</dcterms:modified>
  <cp:category/>
  <cp:version/>
  <cp:contentType/>
  <cp:contentStatus/>
</cp:coreProperties>
</file>