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'исправлений'!$A$1:$G$51</definedName>
  </definedNames>
  <calcPr fullCalcOnLoad="1"/>
</workbook>
</file>

<file path=xl/sharedStrings.xml><?xml version="1.0" encoding="utf-8"?>
<sst xmlns="http://schemas.openxmlformats.org/spreadsheetml/2006/main" count="67" uniqueCount="54">
  <si>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</si>
  <si>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</si>
  <si>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</si>
  <si>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</si>
  <si>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</si>
  <si>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</si>
  <si>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</si>
  <si>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</si>
  <si>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</si>
  <si>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</si>
  <si>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</si>
  <si>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</si>
  <si>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</si>
  <si>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</si>
  <si>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</si>
  <si>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</si>
  <si>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</si>
  <si>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</si>
  <si>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</si>
  <si>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</si>
  <si>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Програма розвитку фізичної культури і спорту в Саксаганському районі у 2011-2015 роках</t>
  </si>
  <si>
    <t xml:space="preserve">Заступник голови районної у місті ради </t>
  </si>
  <si>
    <t>Комплексна програма розвитку культури та мистецтва у Саксаганському районі на 2009 -2012 роки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</si>
  <si>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</si>
  <si>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</si>
  <si>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</si>
  <si>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090412</t>
  </si>
  <si>
    <t>090802</t>
  </si>
  <si>
    <t>091103</t>
  </si>
  <si>
    <t>091104</t>
  </si>
  <si>
    <t>091107</t>
  </si>
  <si>
    <t>091204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</si>
  <si>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</si>
  <si>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</si>
  <si>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</si>
  <si>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</si>
  <si>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</si>
  <si>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</si>
  <si>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Ю.  Красножон</t>
  </si>
  <si>
    <t>Територіальні центри соціального обслуговування                                          ( надання соціальних послуг)</t>
  </si>
  <si>
    <t xml:space="preserve">  Перелік програм районного у місті бюджету на 2012 рік</t>
  </si>
  <si>
    <t>Програма соціального захисту окремих категорій мешканців Саксаганського району на 2012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</si>
  <si>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2012 рік</t>
  </si>
  <si>
    <t>Програма соціального розвитку закладів, установ Саксаганського району за рахунок коштів бюджету розвитку району на 2012 рік</t>
  </si>
  <si>
    <t>15</t>
  </si>
  <si>
    <t>10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</si>
  <si>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</si>
  <si>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</si>
  <si>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03</t>
  </si>
  <si>
    <t>Органи місцевого самоврядування</t>
  </si>
  <si>
    <t>Додаток  6</t>
  </si>
  <si>
    <t>010116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</si>
  <si>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</si>
  <si>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від 30 листопада  2012 року № 179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</si>
</sst>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9"/>
      <name val="Times New Roman"/>
      <family val="1"/>
    </font>
    <font>
      <sz val="2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0"/>
    </font>
    <font>
      <sz val="22"/>
      <color indexed="8"/>
      <name val="Times New Roman"/>
      <family val="1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/>
    </xf>
    <xf numFmtId="0" fontId="13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6" fillId="0" borderId="5" xfId="0" applyFont="1" applyBorder="1" applyAlignment="1">
      <alignment wrapText="1"/>
    </xf>
    <xf numFmtId="0" fontId="16" fillId="0" borderId="2" xfId="0" applyFont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wrapText="1"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8" fillId="0" borderId="0" xfId="0" applyFont="1" applyAlignment="1">
      <alignment/>
    </xf>
    <xf numFmtId="49" fontId="20" fillId="0" borderId="2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13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3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righ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zoomScaleNormal="75" workbookViewId="0" topLeftCell="A37">
      <selection activeCell="A50" sqref="A50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84" customWidth="1"/>
    <col min="4" max="4" width="16.8515625" style="84" customWidth="1"/>
    <col min="5" max="5" width="50.421875" style="84" customWidth="1"/>
    <col min="6" max="6" width="17.00390625" style="84" customWidth="1"/>
    <col min="7" max="7" width="15.421875" style="84" customWidth="1"/>
    <col min="8" max="8" width="9.28125" style="0" bestFit="1" customWidth="1"/>
  </cols>
  <sheetData>
    <row r="1" spans="3:7" ht="25.5">
      <c r="C1" s="83"/>
      <c r="D1" s="83"/>
      <c r="E1" s="125" t="s">
        <v>50</v>
      </c>
      <c r="F1" s="125"/>
      <c r="G1" s="125"/>
    </row>
    <row r="2" spans="5:7" ht="25.5">
      <c r="E2" s="125" t="s">
        <v>13</v>
      </c>
      <c r="F2" s="125"/>
      <c r="G2" s="125"/>
    </row>
    <row r="3" spans="5:7" ht="25.5">
      <c r="E3" s="125" t="s">
        <v>53</v>
      </c>
      <c r="F3" s="125"/>
      <c r="G3" s="125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126" t="s">
        <v>40</v>
      </c>
      <c r="B6" s="126"/>
      <c r="C6" s="126"/>
      <c r="D6" s="126"/>
      <c r="E6" s="126"/>
      <c r="F6" s="126"/>
      <c r="G6" s="126"/>
    </row>
    <row r="7" spans="5:7" ht="14.25">
      <c r="E7" s="3"/>
      <c r="F7" s="3"/>
      <c r="G7" s="3"/>
    </row>
    <row r="8" ht="13.5" thickBot="1">
      <c r="F8" s="4" t="s">
        <v>2</v>
      </c>
    </row>
    <row r="9" spans="1:7" ht="67.5" customHeight="1" thickBot="1">
      <c r="A9" s="20" t="s">
        <v>14</v>
      </c>
      <c r="B9" s="32" t="s">
        <v>15</v>
      </c>
      <c r="C9" s="127" t="s">
        <v>6</v>
      </c>
      <c r="D9" s="128"/>
      <c r="E9" s="129" t="s">
        <v>7</v>
      </c>
      <c r="F9" s="130"/>
      <c r="G9" s="24" t="s">
        <v>0</v>
      </c>
    </row>
    <row r="10" spans="1:7" ht="87.75" customHeight="1" thickBot="1">
      <c r="A10" s="119" t="s">
        <v>17</v>
      </c>
      <c r="B10" s="131" t="s">
        <v>16</v>
      </c>
      <c r="C10" s="107" t="s">
        <v>3</v>
      </c>
      <c r="D10" s="107" t="s">
        <v>4</v>
      </c>
      <c r="E10" s="107" t="s">
        <v>3</v>
      </c>
      <c r="F10" s="107" t="s">
        <v>4</v>
      </c>
      <c r="G10" s="107" t="s">
        <v>4</v>
      </c>
    </row>
    <row r="11" spans="1:7" ht="8.25" customHeight="1" hidden="1" thickBot="1">
      <c r="A11" s="119"/>
      <c r="B11" s="132"/>
      <c r="C11" s="108"/>
      <c r="D11" s="108"/>
      <c r="E11" s="108"/>
      <c r="F11" s="108"/>
      <c r="G11" s="108"/>
    </row>
    <row r="12" spans="1:7" ht="13.5" hidden="1" thickBot="1">
      <c r="A12" s="120"/>
      <c r="B12" s="133"/>
      <c r="C12" s="109"/>
      <c r="D12" s="109"/>
      <c r="E12" s="109"/>
      <c r="F12" s="109"/>
      <c r="G12" s="109"/>
    </row>
    <row r="13" spans="1:7" ht="13.5" thickBot="1">
      <c r="A13" s="50">
        <v>1</v>
      </c>
      <c r="B13" s="7">
        <v>2</v>
      </c>
      <c r="C13" s="7">
        <v>3</v>
      </c>
      <c r="D13" s="5">
        <v>4</v>
      </c>
      <c r="E13" s="5">
        <v>5</v>
      </c>
      <c r="F13" s="8">
        <v>6</v>
      </c>
      <c r="G13" s="5">
        <v>7</v>
      </c>
    </row>
    <row r="14" spans="1:7" ht="34.5" customHeight="1" thickBot="1">
      <c r="A14" s="19"/>
      <c r="B14" s="2"/>
      <c r="C14" s="28" t="s">
        <v>22</v>
      </c>
      <c r="D14" s="31">
        <f>D15</f>
        <v>162700</v>
      </c>
      <c r="E14" s="85"/>
      <c r="F14" s="15"/>
      <c r="G14" s="27">
        <f>G15</f>
        <v>162700</v>
      </c>
    </row>
    <row r="15" spans="1:7" ht="33" customHeight="1" thickBot="1">
      <c r="A15" s="19" t="s">
        <v>48</v>
      </c>
      <c r="B15" s="29" t="s">
        <v>8</v>
      </c>
      <c r="C15" s="86"/>
      <c r="D15" s="25">
        <f>D16</f>
        <v>162700</v>
      </c>
      <c r="E15" s="22"/>
      <c r="F15" s="26"/>
      <c r="G15" s="27">
        <f>D15</f>
        <v>162700</v>
      </c>
    </row>
    <row r="16" spans="1:7" ht="35.25" customHeight="1" thickBot="1">
      <c r="A16" s="9">
        <v>110103</v>
      </c>
      <c r="B16" s="58" t="s">
        <v>9</v>
      </c>
      <c r="C16" s="87"/>
      <c r="D16" s="57">
        <f>40800+121900</f>
        <v>162700</v>
      </c>
      <c r="E16" s="86"/>
      <c r="F16" s="16"/>
      <c r="G16" s="14">
        <f>D16</f>
        <v>162700</v>
      </c>
    </row>
    <row r="17" spans="1:7" ht="35.25" customHeight="1" thickBot="1">
      <c r="A17" s="10"/>
      <c r="B17" s="11"/>
      <c r="C17" s="28" t="s">
        <v>20</v>
      </c>
      <c r="D17" s="25">
        <f>D18</f>
        <v>51000</v>
      </c>
      <c r="E17" s="22"/>
      <c r="F17" s="26"/>
      <c r="G17" s="27">
        <f>D17</f>
        <v>51000</v>
      </c>
    </row>
    <row r="18" spans="1:7" ht="38.25" customHeight="1" thickBot="1">
      <c r="A18" s="10">
        <v>130102</v>
      </c>
      <c r="B18" s="11" t="s">
        <v>19</v>
      </c>
      <c r="C18" s="88"/>
      <c r="D18" s="13">
        <f>47000+4000</f>
        <v>51000</v>
      </c>
      <c r="E18" s="86"/>
      <c r="F18" s="16"/>
      <c r="G18" s="14">
        <f>D18</f>
        <v>51000</v>
      </c>
    </row>
    <row r="19" spans="1:7" ht="41.25" customHeight="1" thickBot="1">
      <c r="A19" s="9"/>
      <c r="B19" s="11"/>
      <c r="C19" s="28" t="s">
        <v>41</v>
      </c>
      <c r="D19" s="25">
        <f>D20+D22</f>
        <v>598525</v>
      </c>
      <c r="E19" s="22"/>
      <c r="F19" s="26"/>
      <c r="G19" s="27">
        <f>D19</f>
        <v>598525</v>
      </c>
    </row>
    <row r="20" spans="1:7" ht="41.25" customHeight="1" thickBot="1">
      <c r="A20" s="19" t="s">
        <v>48</v>
      </c>
      <c r="B20" s="29" t="s">
        <v>8</v>
      </c>
      <c r="C20" s="28"/>
      <c r="D20" s="25">
        <f>D21</f>
        <v>260778</v>
      </c>
      <c r="E20" s="22"/>
      <c r="F20" s="26"/>
      <c r="G20" s="27">
        <f>G21</f>
        <v>260778</v>
      </c>
    </row>
    <row r="21" spans="1:9" ht="34.5" customHeight="1" thickBot="1">
      <c r="A21" s="52" t="s">
        <v>26</v>
      </c>
      <c r="B21" s="53" t="s">
        <v>1</v>
      </c>
      <c r="C21" s="21"/>
      <c r="D21" s="57">
        <f>276053-15275</f>
        <v>260778</v>
      </c>
      <c r="E21" s="89"/>
      <c r="F21" s="16"/>
      <c r="G21" s="14">
        <f>D21+F21</f>
        <v>260778</v>
      </c>
      <c r="I21" s="69">
        <f>G21+G23</f>
        <v>291725</v>
      </c>
    </row>
    <row r="22" spans="1:7" ht="34.5" customHeight="1" thickBot="1">
      <c r="A22" s="29" t="s">
        <v>44</v>
      </c>
      <c r="B22" s="39" t="s">
        <v>23</v>
      </c>
      <c r="C22" s="88"/>
      <c r="D22" s="13">
        <f>D23+D24</f>
        <v>337747</v>
      </c>
      <c r="E22" s="86"/>
      <c r="F22" s="16"/>
      <c r="G22" s="14">
        <f>D22+F22</f>
        <v>337747</v>
      </c>
    </row>
    <row r="23" spans="1:7" ht="34.5" customHeight="1" thickBot="1">
      <c r="A23" s="52" t="s">
        <v>26</v>
      </c>
      <c r="B23" s="53" t="s">
        <v>1</v>
      </c>
      <c r="C23" s="21"/>
      <c r="D23" s="57">
        <v>30947</v>
      </c>
      <c r="E23" s="86"/>
      <c r="F23" s="16"/>
      <c r="G23" s="14">
        <f>D23</f>
        <v>30947</v>
      </c>
    </row>
    <row r="24" spans="1:7" ht="86.25" customHeight="1" thickBot="1">
      <c r="A24" s="46" t="s">
        <v>37</v>
      </c>
      <c r="B24" s="11" t="s">
        <v>32</v>
      </c>
      <c r="C24" s="88"/>
      <c r="D24" s="13">
        <v>306800</v>
      </c>
      <c r="E24" s="86"/>
      <c r="F24" s="16"/>
      <c r="G24" s="14">
        <f>D24+F24</f>
        <v>306800</v>
      </c>
    </row>
    <row r="25" spans="1:7" ht="42.75" customHeight="1" thickBot="1">
      <c r="A25" s="43"/>
      <c r="B25" s="11"/>
      <c r="C25" s="28" t="s">
        <v>42</v>
      </c>
      <c r="D25" s="25">
        <f>D26</f>
        <v>28500</v>
      </c>
      <c r="E25" s="22"/>
      <c r="F25" s="26"/>
      <c r="G25" s="27">
        <f>D25+F25</f>
        <v>28500</v>
      </c>
    </row>
    <row r="26" spans="1:7" ht="42.75" customHeight="1" thickBot="1">
      <c r="A26" s="44" t="s">
        <v>48</v>
      </c>
      <c r="B26" s="29" t="s">
        <v>8</v>
      </c>
      <c r="C26" s="28"/>
      <c r="D26" s="25">
        <f>D27+D28+D31+D32</f>
        <v>28500</v>
      </c>
      <c r="E26" s="30"/>
      <c r="F26" s="25"/>
      <c r="G26" s="27">
        <f>D26+F26</f>
        <v>28500</v>
      </c>
    </row>
    <row r="27" spans="1:7" ht="37.5" customHeight="1" thickBot="1">
      <c r="A27" s="46" t="s">
        <v>27</v>
      </c>
      <c r="B27" s="12" t="s">
        <v>11</v>
      </c>
      <c r="C27" s="86"/>
      <c r="D27" s="13">
        <v>10900</v>
      </c>
      <c r="E27" s="86"/>
      <c r="F27" s="16"/>
      <c r="G27" s="14">
        <f>D27</f>
        <v>10900</v>
      </c>
    </row>
    <row r="28" spans="1:7" ht="48" customHeight="1" thickBot="1">
      <c r="A28" s="46" t="s">
        <v>28</v>
      </c>
      <c r="B28" s="11" t="s">
        <v>10</v>
      </c>
      <c r="C28" s="90"/>
      <c r="D28" s="34">
        <f>8800+3800</f>
        <v>12600</v>
      </c>
      <c r="E28" s="70"/>
      <c r="F28" s="14"/>
      <c r="G28" s="36">
        <f>D28</f>
        <v>12600</v>
      </c>
    </row>
    <row r="29" spans="1:7" ht="48" customHeight="1" thickBot="1">
      <c r="A29" s="110" t="s">
        <v>36</v>
      </c>
      <c r="B29" s="110"/>
      <c r="C29" s="110"/>
      <c r="D29" s="110"/>
      <c r="E29" s="110"/>
      <c r="F29" s="110"/>
      <c r="G29" s="110"/>
    </row>
    <row r="30" spans="1:7" ht="18" customHeight="1" thickBot="1">
      <c r="A30" s="50">
        <v>1</v>
      </c>
      <c r="B30" s="7">
        <v>2</v>
      </c>
      <c r="C30" s="7">
        <v>3</v>
      </c>
      <c r="D30" s="5">
        <v>4</v>
      </c>
      <c r="E30" s="5">
        <v>5</v>
      </c>
      <c r="F30" s="8">
        <v>6</v>
      </c>
      <c r="G30" s="5">
        <v>7</v>
      </c>
    </row>
    <row r="31" spans="1:7" ht="62.25" customHeight="1" thickBot="1">
      <c r="A31" s="46" t="s">
        <v>29</v>
      </c>
      <c r="B31" s="21" t="s">
        <v>12</v>
      </c>
      <c r="C31" s="90"/>
      <c r="D31" s="34">
        <v>3000</v>
      </c>
      <c r="E31" s="70"/>
      <c r="F31" s="14"/>
      <c r="G31" s="14">
        <f>D31</f>
        <v>3000</v>
      </c>
    </row>
    <row r="32" spans="1:7" ht="40.5" customHeight="1" thickBot="1">
      <c r="A32" s="46" t="s">
        <v>30</v>
      </c>
      <c r="B32" s="11" t="s">
        <v>18</v>
      </c>
      <c r="C32" s="90"/>
      <c r="D32" s="34">
        <v>2000</v>
      </c>
      <c r="E32" s="70"/>
      <c r="F32" s="14"/>
      <c r="G32" s="14">
        <f>D32</f>
        <v>2000</v>
      </c>
    </row>
    <row r="33" spans="1:7" ht="45.75" customHeight="1" thickBot="1">
      <c r="A33" s="35"/>
      <c r="B33" s="1"/>
      <c r="C33" s="91"/>
      <c r="D33" s="71"/>
      <c r="E33" s="72" t="s">
        <v>43</v>
      </c>
      <c r="F33" s="73">
        <f>F34+F36+F40+F43</f>
        <v>2531581.71</v>
      </c>
      <c r="G33" s="73">
        <f>F33</f>
        <v>2531581.71</v>
      </c>
    </row>
    <row r="34" spans="1:7" ht="34.5" customHeight="1" thickBot="1">
      <c r="A34" s="64" t="s">
        <v>48</v>
      </c>
      <c r="B34" s="29" t="s">
        <v>8</v>
      </c>
      <c r="C34" s="74"/>
      <c r="D34" s="74"/>
      <c r="E34" s="75"/>
      <c r="F34" s="76">
        <f>G34</f>
        <v>95200</v>
      </c>
      <c r="G34" s="76">
        <f>G35</f>
        <v>95200</v>
      </c>
    </row>
    <row r="35" spans="1:7" ht="45.75" customHeight="1" thickBot="1">
      <c r="A35" s="66" t="s">
        <v>51</v>
      </c>
      <c r="B35" s="68" t="s">
        <v>49</v>
      </c>
      <c r="C35" s="92"/>
      <c r="D35" s="77"/>
      <c r="E35" s="78"/>
      <c r="F35" s="79">
        <f>G35</f>
        <v>95200</v>
      </c>
      <c r="G35" s="80">
        <f>84700+3500+7000</f>
        <v>95200</v>
      </c>
    </row>
    <row r="36" spans="1:7" ht="46.5" customHeight="1" thickBot="1">
      <c r="A36" s="29" t="s">
        <v>44</v>
      </c>
      <c r="B36" s="39" t="s">
        <v>23</v>
      </c>
      <c r="C36" s="37"/>
      <c r="D36" s="81"/>
      <c r="E36" s="82"/>
      <c r="F36" s="76">
        <f>F37+F38+F39</f>
        <v>1684979.78</v>
      </c>
      <c r="G36" s="76">
        <f aca="true" t="shared" si="0" ref="G36:G44">F36</f>
        <v>1684979.78</v>
      </c>
    </row>
    <row r="37" spans="1:7" ht="156.75" customHeight="1" thickBot="1">
      <c r="A37" s="48" t="s">
        <v>34</v>
      </c>
      <c r="B37" s="59" t="s">
        <v>52</v>
      </c>
      <c r="C37" s="47"/>
      <c r="D37" s="38"/>
      <c r="E37" s="49"/>
      <c r="F37" s="30">
        <f>125000-40658.45</f>
        <v>84341.55</v>
      </c>
      <c r="G37" s="27">
        <f>F37</f>
        <v>84341.55</v>
      </c>
    </row>
    <row r="38" spans="1:7" ht="40.5" customHeight="1" thickBot="1">
      <c r="A38" s="6" t="s">
        <v>31</v>
      </c>
      <c r="B38" s="56" t="s">
        <v>39</v>
      </c>
      <c r="C38" s="93"/>
      <c r="D38" s="94"/>
      <c r="E38" s="95"/>
      <c r="F38" s="96">
        <f>248400+396</f>
        <v>248796</v>
      </c>
      <c r="G38" s="96">
        <f t="shared" si="0"/>
        <v>248796</v>
      </c>
    </row>
    <row r="39" spans="1:7" ht="45" customHeight="1" thickBot="1">
      <c r="A39" s="54" t="s">
        <v>35</v>
      </c>
      <c r="B39" s="55" t="s">
        <v>33</v>
      </c>
      <c r="C39" s="97"/>
      <c r="D39" s="86"/>
      <c r="E39" s="98"/>
      <c r="F39" s="63">
        <f>1143600+208242.23</f>
        <v>1351842.23</v>
      </c>
      <c r="G39" s="63">
        <f t="shared" si="0"/>
        <v>1351842.23</v>
      </c>
    </row>
    <row r="40" spans="1:7" ht="45" customHeight="1" thickBot="1">
      <c r="A40" s="60">
        <v>20</v>
      </c>
      <c r="B40" s="61" t="s">
        <v>46</v>
      </c>
      <c r="C40" s="97"/>
      <c r="D40" s="86"/>
      <c r="E40" s="98"/>
      <c r="F40" s="63">
        <f>F41</f>
        <v>35200</v>
      </c>
      <c r="G40" s="99">
        <f>F40</f>
        <v>35200</v>
      </c>
    </row>
    <row r="41" spans="1:7" ht="45" customHeight="1">
      <c r="A41" s="111">
        <v>90700</v>
      </c>
      <c r="B41" s="113" t="s">
        <v>47</v>
      </c>
      <c r="C41" s="115"/>
      <c r="D41" s="117"/>
      <c r="E41" s="115"/>
      <c r="F41" s="105">
        <v>35200</v>
      </c>
      <c r="G41" s="105">
        <f>F41</f>
        <v>35200</v>
      </c>
    </row>
    <row r="42" spans="1:7" ht="11.25" customHeight="1" thickBot="1">
      <c r="A42" s="112"/>
      <c r="B42" s="114"/>
      <c r="C42" s="116"/>
      <c r="D42" s="118"/>
      <c r="E42" s="116"/>
      <c r="F42" s="106"/>
      <c r="G42" s="106"/>
    </row>
    <row r="43" spans="1:7" ht="46.5" customHeight="1" thickBot="1">
      <c r="A43" s="29" t="s">
        <v>45</v>
      </c>
      <c r="B43" s="39" t="s">
        <v>24</v>
      </c>
      <c r="C43" s="40"/>
      <c r="D43" s="41"/>
      <c r="E43" s="42"/>
      <c r="F43" s="30">
        <f>F44</f>
        <v>716201.9299999999</v>
      </c>
      <c r="G43" s="62">
        <f t="shared" si="0"/>
        <v>716201.9299999999</v>
      </c>
    </row>
    <row r="44" spans="1:7" ht="46.5" customHeight="1" thickBot="1">
      <c r="A44" s="45">
        <v>130107</v>
      </c>
      <c r="B44" s="33" t="s">
        <v>25</v>
      </c>
      <c r="C44" s="100"/>
      <c r="D44" s="94"/>
      <c r="E44" s="95"/>
      <c r="F44" s="99">
        <f>250000+425441.93+40760</f>
        <v>716201.9299999999</v>
      </c>
      <c r="G44" s="63">
        <f t="shared" si="0"/>
        <v>716201.9299999999</v>
      </c>
    </row>
    <row r="45" spans="1:7" ht="24.75" customHeight="1" thickBot="1">
      <c r="A45" s="121" t="s">
        <v>5</v>
      </c>
      <c r="B45" s="122"/>
      <c r="C45" s="70"/>
      <c r="D45" s="23">
        <f>D15+D17+D19+D25</f>
        <v>840725</v>
      </c>
      <c r="E45" s="98"/>
      <c r="F45" s="65">
        <f>F33</f>
        <v>2531581.71</v>
      </c>
      <c r="G45" s="65">
        <f>D45+F45</f>
        <v>3372306.71</v>
      </c>
    </row>
    <row r="46" spans="5:7" ht="37.5" customHeight="1">
      <c r="E46" s="101"/>
      <c r="F46" s="67">
        <f>F45-2496280.16</f>
        <v>35301.549999999814</v>
      </c>
      <c r="G46" s="67">
        <f>G45-3352280.16</f>
        <v>20026.549999999814</v>
      </c>
    </row>
    <row r="47" spans="1:9" ht="28.5">
      <c r="A47" s="124" t="s">
        <v>21</v>
      </c>
      <c r="B47" s="124"/>
      <c r="C47" s="124"/>
      <c r="D47" s="103" t="s">
        <v>38</v>
      </c>
      <c r="F47" s="51"/>
      <c r="G47" s="51"/>
      <c r="H47" s="17"/>
      <c r="I47" s="18"/>
    </row>
    <row r="48" spans="1:9" ht="28.5">
      <c r="A48" s="102"/>
      <c r="B48" s="102"/>
      <c r="C48" s="102"/>
      <c r="D48" s="103"/>
      <c r="F48" s="51"/>
      <c r="G48" s="51"/>
      <c r="H48" s="17"/>
      <c r="I48" s="18"/>
    </row>
    <row r="49" spans="1:4" s="104" customFormat="1" ht="27.75">
      <c r="A49" s="123"/>
      <c r="B49" s="123"/>
      <c r="C49" s="123"/>
      <c r="D49" s="103"/>
    </row>
    <row r="50" spans="1:4" s="104" customFormat="1" ht="27.75">
      <c r="A50" s="103"/>
      <c r="B50" s="103"/>
      <c r="C50" s="103"/>
      <c r="D50" s="103"/>
    </row>
    <row r="51" s="104" customFormat="1" ht="12.75"/>
    <row r="52" s="104" customFormat="1" ht="12.75"/>
  </sheetData>
  <mergeCells count="24">
    <mergeCell ref="A45:B45"/>
    <mergeCell ref="A49:C49"/>
    <mergeCell ref="A47:C47"/>
    <mergeCell ref="E1:G1"/>
    <mergeCell ref="E2:G2"/>
    <mergeCell ref="E3:G3"/>
    <mergeCell ref="A6:G6"/>
    <mergeCell ref="C9:D9"/>
    <mergeCell ref="E9:F9"/>
    <mergeCell ref="B10:B12"/>
    <mergeCell ref="A10:A12"/>
    <mergeCell ref="C10:C12"/>
    <mergeCell ref="E10:E12"/>
    <mergeCell ref="D10:D12"/>
    <mergeCell ref="F41:F42"/>
    <mergeCell ref="G41:G42"/>
    <mergeCell ref="F10:F12"/>
    <mergeCell ref="G10:G12"/>
    <mergeCell ref="A29:G29"/>
    <mergeCell ref="A41:A42"/>
    <mergeCell ref="B41:B42"/>
    <mergeCell ref="C41:C42"/>
    <mergeCell ref="D41:D42"/>
    <mergeCell ref="E41:E42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2012-11-30T09:59:34Z</cp:lastPrinted>
  <dcterms:created xsi:type="dcterms:W3CDTF">1996-10-08T23:32:33Z</dcterms:created>
  <dcterms:modified xsi:type="dcterms:W3CDTF">2012-12-03T13:04:16Z</dcterms:modified>
  <cp:category/>
  <cp:version/>
  <cp:contentType/>
  <cp:contentStatus/>
</cp:coreProperties>
</file>