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рішення, розпорядження\2021\05 травень\Проєкти\Зміни\На сайт\"/>
    </mc:Choice>
  </mc:AlternateContent>
  <bookViews>
    <workbookView xWindow="0" yWindow="0" windowWidth="19140" windowHeight="753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D49" i="1" l="1"/>
  <c r="E51" i="1" l="1"/>
  <c r="E50" i="1" s="1"/>
  <c r="D51" i="1"/>
  <c r="D50" i="1" s="1"/>
  <c r="C50" i="1" l="1"/>
  <c r="C57" i="1"/>
  <c r="C51" i="1" l="1"/>
  <c r="C44" i="1"/>
  <c r="D43" i="1"/>
  <c r="D42" i="1" s="1"/>
  <c r="C40" i="1"/>
  <c r="C39" i="1"/>
  <c r="E38" i="1"/>
  <c r="E37" i="1" s="1"/>
  <c r="C37" i="1" s="1"/>
  <c r="C36" i="1"/>
  <c r="D35" i="1"/>
  <c r="C33" i="1"/>
  <c r="C27" i="1"/>
  <c r="D26" i="1"/>
  <c r="C26" i="1" s="1"/>
  <c r="D19" i="1"/>
  <c r="D18" i="1" s="1"/>
  <c r="C17" i="1"/>
  <c r="D16" i="1"/>
  <c r="C38" i="1" l="1"/>
  <c r="D25" i="1"/>
  <c r="D34" i="1"/>
  <c r="D41" i="1"/>
  <c r="C49" i="1"/>
  <c r="D48" i="1"/>
  <c r="D47" i="1" s="1"/>
  <c r="D46" i="1" s="1"/>
  <c r="F57" i="1"/>
  <c r="F51" i="1" l="1"/>
  <c r="F50" i="1" s="1"/>
  <c r="D24" i="1"/>
  <c r="E43" i="1"/>
  <c r="E14" i="1"/>
  <c r="E13" i="1" s="1"/>
  <c r="F14" i="1"/>
  <c r="F13" i="1" s="1"/>
  <c r="D14" i="1"/>
  <c r="C15" i="1"/>
  <c r="D13" i="1" l="1"/>
  <c r="C14" i="1"/>
  <c r="E42" i="1"/>
  <c r="C42" i="1" s="1"/>
  <c r="C43" i="1"/>
  <c r="E41" i="1"/>
  <c r="C41" i="1" s="1"/>
  <c r="D12" i="1" l="1"/>
  <c r="C13" i="1"/>
  <c r="E48" i="1"/>
  <c r="F48" i="1"/>
  <c r="E35" i="1"/>
  <c r="F35" i="1"/>
  <c r="F34" i="1" s="1"/>
  <c r="E25" i="1"/>
  <c r="F25" i="1"/>
  <c r="C20" i="1"/>
  <c r="C21" i="1"/>
  <c r="C22" i="1"/>
  <c r="C23" i="1"/>
  <c r="E19" i="1"/>
  <c r="C19" i="1" s="1"/>
  <c r="F19" i="1"/>
  <c r="F18" i="1" s="1"/>
  <c r="F16" i="1"/>
  <c r="E16" i="1"/>
  <c r="C16" i="1" s="1"/>
  <c r="C25" i="1" l="1"/>
  <c r="E34" i="1"/>
  <c r="C34" i="1" s="1"/>
  <c r="C35" i="1"/>
  <c r="E47" i="1"/>
  <c r="C47" i="1" s="1"/>
  <c r="C48" i="1"/>
  <c r="C12" i="1"/>
  <c r="D45" i="1"/>
  <c r="D58" i="1" s="1"/>
  <c r="E18" i="1"/>
  <c r="C18" i="1" s="1"/>
  <c r="F24" i="1"/>
  <c r="F45" i="1" s="1"/>
  <c r="E46" i="1"/>
  <c r="F47" i="1"/>
  <c r="F46" i="1" s="1"/>
  <c r="F58" i="1" l="1"/>
  <c r="E24" i="1"/>
  <c r="E45" i="1" s="1"/>
  <c r="E58" i="1" s="1"/>
  <c r="C58" i="1" s="1"/>
  <c r="C24" i="1" l="1"/>
  <c r="C45" i="1"/>
  <c r="C46" i="1" l="1"/>
</calcChain>
</file>

<file path=xl/sharedStrings.xml><?xml version="1.0" encoding="utf-8"?>
<sst xmlns="http://schemas.openxmlformats.org/spreadsheetml/2006/main" count="68" uniqueCount="54">
  <si>
    <r>
      <rPr>
        <b/>
        <sz val="7.5"/>
        <rFont val="Times New Roman"/>
        <family val="1"/>
      </rPr>
      <t>Код</t>
    </r>
  </si>
  <si>
    <r>
      <rPr>
        <b/>
        <sz val="7.5"/>
        <rFont val="Times New Roman"/>
        <family val="1"/>
      </rPr>
      <t xml:space="preserve">Найменування згідно
</t>
    </r>
    <r>
      <rPr>
        <b/>
        <sz val="7.5"/>
        <rFont val="Times New Roman"/>
        <family val="1"/>
      </rPr>
      <t>з Класифікацією доходів бюджету</t>
    </r>
  </si>
  <si>
    <r>
      <rPr>
        <b/>
        <sz val="7.5"/>
        <rFont val="Times New Roman"/>
        <family val="1"/>
      </rPr>
      <t>Усього</t>
    </r>
  </si>
  <si>
    <r>
      <rPr>
        <b/>
        <sz val="7.5"/>
        <rFont val="Times New Roman"/>
        <family val="1"/>
      </rPr>
      <t>Загальний фонд</t>
    </r>
  </si>
  <si>
    <r>
      <rPr>
        <b/>
        <sz val="7.5"/>
        <rFont val="Times New Roman"/>
        <family val="1"/>
      </rPr>
      <t>Спеціальний фонд</t>
    </r>
  </si>
  <si>
    <r>
      <rPr>
        <b/>
        <sz val="7.5"/>
        <rFont val="Times New Roman"/>
        <family val="1"/>
      </rPr>
      <t>усього</t>
    </r>
  </si>
  <si>
    <r>
      <rPr>
        <b/>
        <sz val="7.5"/>
        <rFont val="Times New Roman"/>
        <family val="1"/>
      </rPr>
      <t>у тому числі бюджет розвитку</t>
    </r>
  </si>
  <si>
    <t>Податкові надходження</t>
  </si>
  <si>
    <t>Внутрішні податки на товари та послуги</t>
  </si>
  <si>
    <t>Податок на майно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</si>
  <si>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</si>
  <si>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</si>
  <si>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</si>
  <si>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</si>
  <si>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надання адміністративних послуг</t>
  </si>
  <si>
    <t>Плата за надання інших адміністративних послуг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</si>
  <si>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</si>
  <si>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</si>
  <si>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</si>
  <si>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</si>
  <si>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</si>
  <si>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</si>
  <si>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</si>
  <si>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</si>
  <si>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</si>
  <si>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Акцизний податок з реалізації суб'єктами господарювання роздрібної торгівлі підакцизних товарів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</si>
  <si>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</si>
  <si>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</si>
  <si>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</si>
  <si>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</si>
  <si>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Адміністративні збори та платежі, доходи від некомерційної господарської діяльності</t>
  </si>
  <si>
    <t>Інші субвенції з місцевого бюджету</t>
  </si>
  <si>
    <t xml:space="preserve">Рентна плата та плата за використання інших природних ресурсів </t>
  </si>
  <si>
    <t xml:space="preserve">Рентна плата за спеціальне використання лісових ресурсів </t>
  </si>
  <si>
    <t xml:space="preserve"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 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</si>
  <si>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</si>
  <si>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Доходи від операцій з капіталом</t>
  </si>
  <si>
    <t xml:space="preserve">Надходження від продажу основного капіталу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</si>
  <si>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</si>
  <si>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 </t>
  </si>
  <si>
    <t>Разом доходів</t>
  </si>
  <si>
    <t xml:space="preserve">            3                                                      Продовження додатка 1</t>
  </si>
  <si>
    <t xml:space="preserve">  </t>
  </si>
  <si>
    <t xml:space="preserve">        до рішення районної у місті ради</t>
  </si>
  <si>
    <t>04578606000</t>
  </si>
  <si>
    <t>(грн)</t>
  </si>
  <si>
    <t>на 2021 рік</t>
  </si>
  <si>
    <t>(код бюджету)</t>
  </si>
  <si>
    <t>Доходи бюджету Саксаганського району у місті Кривий Ріг</t>
  </si>
  <si>
    <t>у тому числі на фінансування проєктів-переможців конкурсу місцевого розвитку «Громадський бюджет» у 2021 році</t>
  </si>
  <si>
    <t xml:space="preserve">Місцеві податки та збори, що сплачуються (перераховуються) згідно з Податковим кодексом України 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</si>
  <si>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</si>
  <si>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 2                                                      Продовження додатка 1</t>
  </si>
  <si>
    <r>
      <t xml:space="preserve">        Додаток 1              </t>
    </r>
    <r>
      <rPr>
        <b/>
        <sz val="14"/>
        <rFont val="Times New Roman"/>
        <family val="1"/>
        <charset val="204"/>
      </rPr>
      <t xml:space="preserve">ПРОЄКТ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</si>
</sst>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color rgb="FF000000"/>
      <name val="Times New Roman"/>
      <charset val="204"/>
    </font>
    <font>
      <sz val="10.5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7.5"/>
      <color indexed="8"/>
      <name val="Times New Roman"/>
      <family val="2"/>
    </font>
    <font>
      <b/>
      <sz val="8.5"/>
      <color indexed="8"/>
      <name val="Times New Roman"/>
      <family val="2"/>
    </font>
    <font>
      <sz val="8.5"/>
      <color indexed="8"/>
      <name val="Times New Roman"/>
      <family val="2"/>
    </font>
    <font>
      <sz val="10.5"/>
      <name val="Times New Roman"/>
      <family val="1"/>
    </font>
    <font>
      <sz val="7.5"/>
      <name val="Times New Roman"/>
      <family val="1"/>
    </font>
    <font>
      <b/>
      <sz val="7.5"/>
      <name val="Times New Roman"/>
      <family val="1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.5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2"/>
    </font>
    <font>
      <b/>
      <sz val="11"/>
      <name val="Times New Roman"/>
      <family val="1"/>
      <charset val="204"/>
    </font>
    <font>
      <sz val="11.5"/>
      <name val="Times New Roman"/>
      <family val="1"/>
      <charset val="204"/>
    </font>
    <font>
      <u/>
      <sz val="11.5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3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 vertical="center" shrinkToFit="1"/>
    </xf>
    <xf numFmtId="4" fontId="10" fillId="0" borderId="1" xfId="0" applyNumberFormat="1" applyFont="1" applyFill="1" applyBorder="1" applyAlignment="1">
      <alignment horizontal="center" vertical="center" shrinkToFit="1"/>
    </xf>
    <xf numFmtId="2" fontId="10" fillId="0" borderId="1" xfId="0" applyNumberFormat="1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 shrinkToFit="1"/>
    </xf>
    <xf numFmtId="4" fontId="18" fillId="0" borderId="1" xfId="0" applyNumberFormat="1" applyFont="1" applyFill="1" applyBorder="1" applyAlignment="1">
      <alignment horizontal="center" vertical="center" shrinkToFit="1"/>
    </xf>
    <xf numFmtId="2" fontId="18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left" vertical="center" wrapText="1"/>
    </xf>
    <xf numFmtId="1" fontId="19" fillId="0" borderId="2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top"/>
    </xf>
    <xf numFmtId="4" fontId="10" fillId="0" borderId="2" xfId="0" applyNumberFormat="1" applyFont="1" applyFill="1" applyBorder="1" applyAlignment="1">
      <alignment horizontal="center" vertical="center" shrinkToFit="1"/>
    </xf>
    <xf numFmtId="2" fontId="10" fillId="0" borderId="2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wrapText="1"/>
    </xf>
    <xf numFmtId="4" fontId="10" fillId="0" borderId="0" xfId="0" applyNumberFormat="1" applyFont="1" applyFill="1" applyBorder="1" applyAlignment="1">
      <alignment horizontal="center" vertical="center" shrinkToFit="1"/>
    </xf>
    <xf numFmtId="2" fontId="10" fillId="0" borderId="0" xfId="0" applyNumberFormat="1" applyFont="1" applyFill="1" applyBorder="1" applyAlignment="1">
      <alignment horizontal="center" vertical="center" shrinkToFit="1"/>
    </xf>
    <xf numFmtId="1" fontId="5" fillId="0" borderId="7" xfId="0" applyNumberFormat="1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left" vertical="center" wrapText="1"/>
    </xf>
    <xf numFmtId="4" fontId="10" fillId="0" borderId="7" xfId="0" applyNumberFormat="1" applyFont="1" applyFill="1" applyBorder="1" applyAlignment="1">
      <alignment horizontal="center" vertical="center" shrinkToFit="1"/>
    </xf>
    <xf numFmtId="2" fontId="10" fillId="0" borderId="7" xfId="0" applyNumberFormat="1" applyFont="1" applyFill="1" applyBorder="1" applyAlignment="1">
      <alignment horizontal="center" vertical="center" shrinkToFit="1"/>
    </xf>
    <xf numFmtId="1" fontId="3" fillId="0" borderId="3" xfId="0" applyNumberFormat="1" applyFont="1" applyFill="1" applyBorder="1" applyAlignment="1">
      <alignment horizontal="center" vertical="top" shrinkToFit="1"/>
    </xf>
    <xf numFmtId="0" fontId="2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shrinkToFit="1"/>
    </xf>
    <xf numFmtId="1" fontId="5" fillId="0" borderId="7" xfId="0" applyNumberFormat="1" applyFont="1" applyFill="1" applyBorder="1" applyAlignment="1">
      <alignment horizontal="center" vertical="top" shrinkToFit="1"/>
    </xf>
    <xf numFmtId="0" fontId="12" fillId="0" borderId="7" xfId="0" applyFont="1" applyFill="1" applyBorder="1" applyAlignment="1">
      <alignment horizontal="left" vertical="top" wrapText="1"/>
    </xf>
    <xf numFmtId="4" fontId="25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horizontal="left"/>
    </xf>
    <xf numFmtId="4" fontId="28" fillId="0" borderId="0" xfId="0" applyNumberFormat="1" applyFont="1" applyFill="1" applyBorder="1" applyAlignment="1">
      <alignment horizontal="left"/>
    </xf>
    <xf numFmtId="0" fontId="28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wrapText="1"/>
    </xf>
    <xf numFmtId="0" fontId="28" fillId="0" borderId="0" xfId="0" applyFont="1" applyFill="1" applyBorder="1" applyAlignment="1"/>
    <xf numFmtId="0" fontId="28" fillId="0" borderId="0" xfId="0" applyFont="1" applyFill="1" applyBorder="1" applyAlignment="1">
      <alignment horizontal="left" vertical="top"/>
    </xf>
    <xf numFmtId="0" fontId="28" fillId="0" borderId="8" xfId="0" applyFont="1" applyFill="1" applyBorder="1" applyAlignment="1">
      <alignment horizontal="left"/>
    </xf>
    <xf numFmtId="4" fontId="28" fillId="0" borderId="8" xfId="0" applyNumberFormat="1" applyFont="1" applyFill="1" applyBorder="1" applyAlignment="1">
      <alignment horizontal="left"/>
    </xf>
    <xf numFmtId="0" fontId="28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1" fontId="21" fillId="0" borderId="8" xfId="0" applyNumberFormat="1" applyFont="1" applyFill="1" applyBorder="1" applyAlignment="1">
      <alignment horizontal="right" vertical="center" shrinkToFit="1"/>
    </xf>
    <xf numFmtId="0" fontId="27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A52" workbookViewId="0">
      <selection activeCell="H68" sqref="H68"/>
    </sheetView>
  </sheetViews>
  <sheetFormatPr defaultRowHeight="12.75" x14ac:dyDescent="0.2"/>
  <cols>
    <col min="1" max="1" width="8.83203125" customWidth="1"/>
    <col min="2" max="2" width="39" customWidth="1"/>
    <col min="3" max="3" width="12.5" customWidth="1"/>
    <col min="4" max="4" width="12.83203125" customWidth="1"/>
    <col min="5" max="5" width="11.33203125" customWidth="1"/>
    <col min="6" max="6" width="11.5" customWidth="1"/>
    <col min="8" max="8" width="12.6640625" bestFit="1" customWidth="1"/>
  </cols>
  <sheetData>
    <row r="1" spans="1:6" ht="16.5" customHeight="1" x14ac:dyDescent="0.3">
      <c r="A1" s="1"/>
      <c r="B1" s="1"/>
      <c r="C1" s="67" t="s">
        <v>53</v>
      </c>
      <c r="D1" s="67"/>
      <c r="E1" s="67"/>
      <c r="F1" s="67"/>
    </row>
    <row r="2" spans="1:6" ht="15.75" customHeight="1" x14ac:dyDescent="0.3">
      <c r="B2" s="5"/>
      <c r="C2" s="67" t="s">
        <v>43</v>
      </c>
      <c r="D2" s="67"/>
      <c r="E2" s="67"/>
      <c r="F2" s="67"/>
    </row>
    <row r="3" spans="1:6" ht="16.5" customHeight="1" x14ac:dyDescent="0.3">
      <c r="B3" s="5"/>
      <c r="C3" s="67"/>
      <c r="D3" s="67"/>
      <c r="E3" s="67"/>
      <c r="F3" s="67"/>
    </row>
    <row r="4" spans="1:6" ht="16.5" customHeight="1" x14ac:dyDescent="0.2">
      <c r="B4" s="5"/>
      <c r="C4" s="5"/>
      <c r="D4" s="47" t="s">
        <v>42</v>
      </c>
      <c r="E4" s="46"/>
      <c r="F4" s="46"/>
    </row>
    <row r="5" spans="1:6" ht="16.5" customHeight="1" x14ac:dyDescent="0.2">
      <c r="A5" s="70" t="s">
        <v>48</v>
      </c>
      <c r="B5" s="70"/>
      <c r="C5" s="70"/>
      <c r="D5" s="70"/>
      <c r="E5" s="70"/>
      <c r="F5" s="70"/>
    </row>
    <row r="6" spans="1:6" ht="15.75" customHeight="1" x14ac:dyDescent="0.2">
      <c r="A6" s="70" t="s">
        <v>46</v>
      </c>
      <c r="B6" s="70"/>
      <c r="C6" s="70"/>
      <c r="D6" s="70"/>
      <c r="E6" s="70"/>
      <c r="F6" s="70"/>
    </row>
    <row r="7" spans="1:6" ht="12" customHeight="1" x14ac:dyDescent="0.2">
      <c r="A7" s="77" t="s">
        <v>44</v>
      </c>
      <c r="B7" s="78"/>
      <c r="C7" s="78"/>
      <c r="D7" s="78"/>
      <c r="E7" s="78"/>
      <c r="F7" s="78"/>
    </row>
    <row r="8" spans="1:6" ht="12.75" customHeight="1" x14ac:dyDescent="0.2">
      <c r="A8" s="68" t="s">
        <v>47</v>
      </c>
      <c r="B8" s="68"/>
      <c r="C8" s="61"/>
      <c r="D8" s="61"/>
      <c r="E8" s="61"/>
      <c r="F8" s="55" t="s">
        <v>45</v>
      </c>
    </row>
    <row r="9" spans="1:6" s="8" customFormat="1" ht="13.5" customHeight="1" x14ac:dyDescent="0.2">
      <c r="A9" s="71" t="s">
        <v>0</v>
      </c>
      <c r="B9" s="73" t="s">
        <v>1</v>
      </c>
      <c r="C9" s="71" t="s">
        <v>2</v>
      </c>
      <c r="D9" s="71" t="s">
        <v>3</v>
      </c>
      <c r="E9" s="75" t="s">
        <v>4</v>
      </c>
      <c r="F9" s="76"/>
    </row>
    <row r="10" spans="1:6" s="8" customFormat="1" ht="33" customHeight="1" x14ac:dyDescent="0.2">
      <c r="A10" s="72"/>
      <c r="B10" s="74"/>
      <c r="C10" s="72"/>
      <c r="D10" s="72"/>
      <c r="E10" s="9" t="s">
        <v>5</v>
      </c>
      <c r="F10" s="9" t="s">
        <v>6</v>
      </c>
    </row>
    <row r="11" spans="1:6" ht="12.6" customHeight="1" x14ac:dyDescent="0.2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</row>
    <row r="12" spans="1:6" ht="15.75" customHeight="1" x14ac:dyDescent="0.2">
      <c r="A12" s="13">
        <v>10000000</v>
      </c>
      <c r="B12" s="14" t="s">
        <v>7</v>
      </c>
      <c r="C12" s="7">
        <f>D12+E12</f>
        <v>45495500</v>
      </c>
      <c r="D12" s="7">
        <f>D16+D18+D13</f>
        <v>45495500</v>
      </c>
      <c r="E12" s="16">
        <v>0</v>
      </c>
      <c r="F12" s="16">
        <v>0</v>
      </c>
    </row>
    <row r="13" spans="1:6" s="25" customFormat="1" ht="29.25" customHeight="1" x14ac:dyDescent="0.2">
      <c r="A13" s="22">
        <v>13000000</v>
      </c>
      <c r="B13" s="15" t="s">
        <v>32</v>
      </c>
      <c r="C13" s="23">
        <f>D13+E13</f>
        <v>1500</v>
      </c>
      <c r="D13" s="23">
        <f>D14</f>
        <v>1500</v>
      </c>
      <c r="E13" s="23">
        <f t="shared" ref="E13:F13" si="0">E14</f>
        <v>0</v>
      </c>
      <c r="F13" s="23">
        <f t="shared" si="0"/>
        <v>0</v>
      </c>
    </row>
    <row r="14" spans="1:6" s="25" customFormat="1" ht="27.75" customHeight="1" x14ac:dyDescent="0.2">
      <c r="A14" s="22">
        <v>13010000</v>
      </c>
      <c r="B14" s="15" t="s">
        <v>33</v>
      </c>
      <c r="C14" s="23">
        <f>D14+E14</f>
        <v>1500</v>
      </c>
      <c r="D14" s="23">
        <f>D15</f>
        <v>1500</v>
      </c>
      <c r="E14" s="23">
        <f t="shared" ref="E14:F14" si="1">E15</f>
        <v>0</v>
      </c>
      <c r="F14" s="23">
        <f t="shared" si="1"/>
        <v>0</v>
      </c>
    </row>
    <row r="15" spans="1:6" s="25" customFormat="1" ht="74.25" customHeight="1" x14ac:dyDescent="0.2">
      <c r="A15" s="22">
        <v>13010200</v>
      </c>
      <c r="B15" s="15" t="s">
        <v>34</v>
      </c>
      <c r="C15" s="23">
        <f t="shared" ref="C15" si="2">D15+E15</f>
        <v>1500</v>
      </c>
      <c r="D15" s="23">
        <v>1500</v>
      </c>
      <c r="E15" s="24">
        <v>0</v>
      </c>
      <c r="F15" s="24">
        <v>0</v>
      </c>
    </row>
    <row r="16" spans="1:6" ht="15.75" customHeight="1" x14ac:dyDescent="0.2">
      <c r="A16" s="3">
        <v>14000000</v>
      </c>
      <c r="B16" s="15" t="s">
        <v>8</v>
      </c>
      <c r="C16" s="17">
        <f>D16+E16</f>
        <v>29088000</v>
      </c>
      <c r="D16" s="17">
        <f>D17</f>
        <v>29088000</v>
      </c>
      <c r="E16" s="18">
        <f>E17</f>
        <v>0</v>
      </c>
      <c r="F16" s="18">
        <f>F17</f>
        <v>0</v>
      </c>
    </row>
    <row r="17" spans="1:11" ht="40.5" customHeight="1" x14ac:dyDescent="0.2">
      <c r="A17" s="3">
        <v>14040000</v>
      </c>
      <c r="B17" s="15" t="s">
        <v>25</v>
      </c>
      <c r="C17" s="17">
        <f>D17+E17</f>
        <v>29088000</v>
      </c>
      <c r="D17" s="17">
        <v>29088000</v>
      </c>
      <c r="E17" s="18">
        <v>0</v>
      </c>
      <c r="F17" s="18">
        <v>0</v>
      </c>
    </row>
    <row r="18" spans="1:11" ht="37.5" customHeight="1" x14ac:dyDescent="0.2">
      <c r="A18" s="3">
        <v>18000000</v>
      </c>
      <c r="B18" s="15" t="s">
        <v>50</v>
      </c>
      <c r="C18" s="17">
        <f>D18+E18</f>
        <v>16406000</v>
      </c>
      <c r="D18" s="17">
        <f>D19</f>
        <v>16406000</v>
      </c>
      <c r="E18" s="17">
        <f>E19</f>
        <v>0</v>
      </c>
      <c r="F18" s="17">
        <f>F19</f>
        <v>0</v>
      </c>
    </row>
    <row r="19" spans="1:11" ht="15.75" customHeight="1" x14ac:dyDescent="0.2">
      <c r="A19" s="3">
        <v>18010000</v>
      </c>
      <c r="B19" s="15" t="s">
        <v>9</v>
      </c>
      <c r="C19" s="17">
        <f>D19+E19</f>
        <v>16406000</v>
      </c>
      <c r="D19" s="17">
        <f>SUM(D20:D23)</f>
        <v>16406000</v>
      </c>
      <c r="E19" s="17">
        <f>SUM(E20:E23)</f>
        <v>0</v>
      </c>
      <c r="F19" s="17">
        <f>SUM(F20:F23)</f>
        <v>0</v>
      </c>
    </row>
    <row r="20" spans="1:11" ht="54.75" customHeight="1" x14ac:dyDescent="0.2">
      <c r="A20" s="3">
        <v>18010100</v>
      </c>
      <c r="B20" s="15" t="s">
        <v>26</v>
      </c>
      <c r="C20" s="17">
        <f t="shared" ref="C20:C24" si="3">D20+E20</f>
        <v>85000</v>
      </c>
      <c r="D20" s="17">
        <v>85000</v>
      </c>
      <c r="E20" s="18">
        <v>0</v>
      </c>
      <c r="F20" s="18">
        <v>0</v>
      </c>
    </row>
    <row r="21" spans="1:11" ht="52.5" customHeight="1" x14ac:dyDescent="0.2">
      <c r="A21" s="3">
        <v>18010200</v>
      </c>
      <c r="B21" s="15" t="s">
        <v>27</v>
      </c>
      <c r="C21" s="17">
        <f t="shared" si="3"/>
        <v>494000</v>
      </c>
      <c r="D21" s="17">
        <v>494000</v>
      </c>
      <c r="E21" s="18">
        <v>0</v>
      </c>
      <c r="F21" s="18">
        <v>0</v>
      </c>
    </row>
    <row r="22" spans="1:11" ht="52.5" customHeight="1" x14ac:dyDescent="0.2">
      <c r="A22" s="3">
        <v>18010300</v>
      </c>
      <c r="B22" s="15" t="s">
        <v>28</v>
      </c>
      <c r="C22" s="17">
        <f t="shared" si="3"/>
        <v>2907000</v>
      </c>
      <c r="D22" s="17">
        <v>2907000</v>
      </c>
      <c r="E22" s="18">
        <v>0</v>
      </c>
      <c r="F22" s="18">
        <v>0</v>
      </c>
    </row>
    <row r="23" spans="1:11" ht="52.5" customHeight="1" x14ac:dyDescent="0.2">
      <c r="A23" s="3">
        <v>18010400</v>
      </c>
      <c r="B23" s="15" t="s">
        <v>29</v>
      </c>
      <c r="C23" s="17">
        <f t="shared" si="3"/>
        <v>12920000</v>
      </c>
      <c r="D23" s="17">
        <v>12920000</v>
      </c>
      <c r="E23" s="18">
        <v>0</v>
      </c>
      <c r="F23" s="18">
        <v>0</v>
      </c>
    </row>
    <row r="24" spans="1:11" ht="16.5" customHeight="1" x14ac:dyDescent="0.2">
      <c r="A24" s="13">
        <v>20000000</v>
      </c>
      <c r="B24" s="14" t="s">
        <v>10</v>
      </c>
      <c r="C24" s="7">
        <f t="shared" si="3"/>
        <v>1041222</v>
      </c>
      <c r="D24" s="7">
        <f>D25+D34+D37</f>
        <v>284300</v>
      </c>
      <c r="E24" s="7">
        <f>E25+E34+E37</f>
        <v>756922</v>
      </c>
      <c r="F24" s="7">
        <f>F25+F34+F37</f>
        <v>0</v>
      </c>
    </row>
    <row r="25" spans="1:11" ht="27" customHeight="1" x14ac:dyDescent="0.2">
      <c r="A25" s="3">
        <v>21000000</v>
      </c>
      <c r="B25" s="15" t="s">
        <v>11</v>
      </c>
      <c r="C25" s="17">
        <f>D25+E25</f>
        <v>170300</v>
      </c>
      <c r="D25" s="17">
        <f>D26</f>
        <v>170300</v>
      </c>
      <c r="E25" s="17">
        <f>E26</f>
        <v>0</v>
      </c>
      <c r="F25" s="17">
        <f>F26</f>
        <v>0</v>
      </c>
    </row>
    <row r="26" spans="1:11" ht="17.25" customHeight="1" x14ac:dyDescent="0.2">
      <c r="A26" s="26">
        <v>21080000</v>
      </c>
      <c r="B26" s="27" t="s">
        <v>12</v>
      </c>
      <c r="C26" s="31">
        <f>D26+E26</f>
        <v>170300</v>
      </c>
      <c r="D26" s="31">
        <f>D27+D33</f>
        <v>170300</v>
      </c>
      <c r="E26" s="32">
        <v>0</v>
      </c>
      <c r="F26" s="32">
        <v>0</v>
      </c>
    </row>
    <row r="27" spans="1:11" ht="17.25" customHeight="1" x14ac:dyDescent="0.2">
      <c r="A27" s="37">
        <v>21081100</v>
      </c>
      <c r="B27" s="38" t="s">
        <v>13</v>
      </c>
      <c r="C27" s="39">
        <f>D27+E27</f>
        <v>53300</v>
      </c>
      <c r="D27" s="39">
        <v>53300</v>
      </c>
      <c r="E27" s="40">
        <v>0</v>
      </c>
      <c r="F27" s="40">
        <v>0</v>
      </c>
      <c r="K27" s="45"/>
    </row>
    <row r="28" spans="1:11" ht="3.75" customHeight="1" x14ac:dyDescent="0.2">
      <c r="A28" s="33"/>
      <c r="B28" s="34"/>
      <c r="C28" s="35"/>
      <c r="D28" s="35"/>
      <c r="E28" s="36"/>
      <c r="F28" s="36"/>
    </row>
    <row r="29" spans="1:11" ht="12.75" customHeight="1" x14ac:dyDescent="0.2">
      <c r="A29" s="69" t="s">
        <v>52</v>
      </c>
      <c r="B29" s="69"/>
      <c r="C29" s="69"/>
      <c r="D29" s="69"/>
      <c r="E29" s="69"/>
      <c r="F29" s="69"/>
    </row>
    <row r="30" spans="1:11" s="8" customFormat="1" ht="12" customHeight="1" x14ac:dyDescent="0.2">
      <c r="A30" s="79" t="s">
        <v>0</v>
      </c>
      <c r="B30" s="80" t="s">
        <v>1</v>
      </c>
      <c r="C30" s="79" t="s">
        <v>2</v>
      </c>
      <c r="D30" s="79" t="s">
        <v>3</v>
      </c>
      <c r="E30" s="79" t="s">
        <v>4</v>
      </c>
      <c r="F30" s="79"/>
    </row>
    <row r="31" spans="1:11" s="8" customFormat="1" ht="33" customHeight="1" x14ac:dyDescent="0.2">
      <c r="A31" s="79"/>
      <c r="B31" s="80"/>
      <c r="C31" s="79"/>
      <c r="D31" s="79"/>
      <c r="E31" s="42" t="s">
        <v>5</v>
      </c>
      <c r="F31" s="42" t="s">
        <v>6</v>
      </c>
    </row>
    <row r="32" spans="1:11" ht="12.6" customHeight="1" x14ac:dyDescent="0.2">
      <c r="A32" s="41">
        <v>1</v>
      </c>
      <c r="B32" s="41">
        <v>2</v>
      </c>
      <c r="C32" s="41">
        <v>3</v>
      </c>
      <c r="D32" s="41">
        <v>4</v>
      </c>
      <c r="E32" s="41">
        <v>5</v>
      </c>
      <c r="F32" s="41">
        <v>6</v>
      </c>
    </row>
    <row r="33" spans="1:6" ht="55.5" customHeight="1" x14ac:dyDescent="0.2">
      <c r="A33" s="37">
        <v>21081500</v>
      </c>
      <c r="B33" s="38" t="s">
        <v>35</v>
      </c>
      <c r="C33" s="39">
        <f>D33+E33</f>
        <v>117000</v>
      </c>
      <c r="D33" s="39">
        <v>117000</v>
      </c>
      <c r="E33" s="40">
        <v>0</v>
      </c>
      <c r="F33" s="40">
        <v>0</v>
      </c>
    </row>
    <row r="34" spans="1:6" ht="33.75" customHeight="1" x14ac:dyDescent="0.2">
      <c r="A34" s="3">
        <v>22000000</v>
      </c>
      <c r="B34" s="15" t="s">
        <v>30</v>
      </c>
      <c r="C34" s="17">
        <f t="shared" ref="C34:C45" si="4">D34+E34</f>
        <v>114000</v>
      </c>
      <c r="D34" s="17">
        <f>D35</f>
        <v>114000</v>
      </c>
      <c r="E34" s="17">
        <f t="shared" ref="E34:F35" si="5">E35</f>
        <v>0</v>
      </c>
      <c r="F34" s="17">
        <f t="shared" si="5"/>
        <v>0</v>
      </c>
    </row>
    <row r="35" spans="1:6" ht="15.75" customHeight="1" x14ac:dyDescent="0.2">
      <c r="A35" s="3">
        <v>22010000</v>
      </c>
      <c r="B35" s="15" t="s">
        <v>14</v>
      </c>
      <c r="C35" s="17">
        <f t="shared" si="4"/>
        <v>114000</v>
      </c>
      <c r="D35" s="17">
        <f>D36</f>
        <v>114000</v>
      </c>
      <c r="E35" s="17">
        <f t="shared" si="5"/>
        <v>0</v>
      </c>
      <c r="F35" s="17">
        <f t="shared" si="5"/>
        <v>0</v>
      </c>
    </row>
    <row r="36" spans="1:6" ht="29.25" customHeight="1" x14ac:dyDescent="0.2">
      <c r="A36" s="3">
        <v>22012500</v>
      </c>
      <c r="B36" s="15" t="s">
        <v>15</v>
      </c>
      <c r="C36" s="17">
        <f t="shared" si="4"/>
        <v>114000</v>
      </c>
      <c r="D36" s="17">
        <v>114000</v>
      </c>
      <c r="E36" s="18">
        <v>0</v>
      </c>
      <c r="F36" s="18">
        <v>0</v>
      </c>
    </row>
    <row r="37" spans="1:6" ht="22.5" customHeight="1" x14ac:dyDescent="0.2">
      <c r="A37" s="3">
        <v>25000000</v>
      </c>
      <c r="B37" s="15" t="s">
        <v>16</v>
      </c>
      <c r="C37" s="17">
        <f t="shared" si="4"/>
        <v>756922</v>
      </c>
      <c r="D37" s="18">
        <v>0</v>
      </c>
      <c r="E37" s="17">
        <f>E38</f>
        <v>756922</v>
      </c>
      <c r="F37" s="18">
        <v>0</v>
      </c>
    </row>
    <row r="38" spans="1:6" ht="48" customHeight="1" x14ac:dyDescent="0.2">
      <c r="A38" s="3">
        <v>25010000</v>
      </c>
      <c r="B38" s="15" t="s">
        <v>17</v>
      </c>
      <c r="C38" s="17">
        <f t="shared" si="4"/>
        <v>756922</v>
      </c>
      <c r="D38" s="18">
        <v>0</v>
      </c>
      <c r="E38" s="17">
        <f>E39+E40</f>
        <v>756922</v>
      </c>
      <c r="F38" s="18">
        <v>0</v>
      </c>
    </row>
    <row r="39" spans="1:6" ht="36.75" customHeight="1" x14ac:dyDescent="0.2">
      <c r="A39" s="3">
        <v>25010100</v>
      </c>
      <c r="B39" s="15" t="s">
        <v>18</v>
      </c>
      <c r="C39" s="17">
        <f t="shared" si="4"/>
        <v>750000</v>
      </c>
      <c r="D39" s="18">
        <v>0</v>
      </c>
      <c r="E39" s="17">
        <v>750000</v>
      </c>
      <c r="F39" s="18">
        <v>0</v>
      </c>
    </row>
    <row r="40" spans="1:6" ht="51.75" customHeight="1" x14ac:dyDescent="0.2">
      <c r="A40" s="3">
        <v>25010300</v>
      </c>
      <c r="B40" s="15" t="s">
        <v>51</v>
      </c>
      <c r="C40" s="17">
        <f t="shared" si="4"/>
        <v>6922</v>
      </c>
      <c r="D40" s="18">
        <v>0</v>
      </c>
      <c r="E40" s="17">
        <v>6922</v>
      </c>
      <c r="F40" s="18">
        <v>0</v>
      </c>
    </row>
    <row r="41" spans="1:6" s="30" customFormat="1" ht="22.5" customHeight="1" x14ac:dyDescent="0.2">
      <c r="A41" s="28">
        <v>30000000</v>
      </c>
      <c r="B41" s="29" t="s">
        <v>36</v>
      </c>
      <c r="C41" s="17">
        <f t="shared" si="4"/>
        <v>2500</v>
      </c>
      <c r="D41" s="18">
        <f>D42</f>
        <v>2500</v>
      </c>
      <c r="E41" s="18">
        <f t="shared" ref="E41:E43" si="6">E42</f>
        <v>0</v>
      </c>
      <c r="F41" s="18">
        <v>0</v>
      </c>
    </row>
    <row r="42" spans="1:6" ht="31.5" customHeight="1" x14ac:dyDescent="0.2">
      <c r="A42" s="26">
        <v>31000000</v>
      </c>
      <c r="B42" s="27" t="s">
        <v>37</v>
      </c>
      <c r="C42" s="17">
        <f t="shared" si="4"/>
        <v>2500</v>
      </c>
      <c r="D42" s="18">
        <f>D43</f>
        <v>2500</v>
      </c>
      <c r="E42" s="18">
        <f t="shared" si="6"/>
        <v>0</v>
      </c>
      <c r="F42" s="18">
        <v>0</v>
      </c>
    </row>
    <row r="43" spans="1:6" ht="77.25" customHeight="1" x14ac:dyDescent="0.2">
      <c r="A43" s="26">
        <v>31010000</v>
      </c>
      <c r="B43" s="27" t="s">
        <v>38</v>
      </c>
      <c r="C43" s="17">
        <f t="shared" si="4"/>
        <v>2500</v>
      </c>
      <c r="D43" s="17">
        <f>D44</f>
        <v>2500</v>
      </c>
      <c r="E43" s="17">
        <f t="shared" si="6"/>
        <v>0</v>
      </c>
      <c r="F43" s="17">
        <v>0</v>
      </c>
    </row>
    <row r="44" spans="1:6" ht="79.5" customHeight="1" x14ac:dyDescent="0.2">
      <c r="A44" s="26">
        <v>31010200</v>
      </c>
      <c r="B44" s="27" t="s">
        <v>39</v>
      </c>
      <c r="C44" s="17">
        <f t="shared" si="4"/>
        <v>2500</v>
      </c>
      <c r="D44" s="17">
        <v>2500</v>
      </c>
      <c r="E44" s="17">
        <v>0</v>
      </c>
      <c r="F44" s="17">
        <v>0</v>
      </c>
    </row>
    <row r="45" spans="1:6" ht="28.5" customHeight="1" x14ac:dyDescent="0.2">
      <c r="A45" s="19"/>
      <c r="B45" s="20" t="s">
        <v>19</v>
      </c>
      <c r="C45" s="21">
        <f t="shared" si="4"/>
        <v>46539222</v>
      </c>
      <c r="D45" s="21">
        <f>D12+D24+D41</f>
        <v>45782300</v>
      </c>
      <c r="E45" s="21">
        <f>E12+E24+E41</f>
        <v>756922</v>
      </c>
      <c r="F45" s="21">
        <f>F12+F24</f>
        <v>0</v>
      </c>
    </row>
    <row r="46" spans="1:6" ht="19.5" customHeight="1" x14ac:dyDescent="0.2">
      <c r="A46" s="13">
        <v>40000000</v>
      </c>
      <c r="B46" s="14" t="s">
        <v>20</v>
      </c>
      <c r="C46" s="7">
        <f t="shared" ref="C46" si="7">D46+E46</f>
        <v>53482084</v>
      </c>
      <c r="D46" s="7">
        <f>D47</f>
        <v>47932347</v>
      </c>
      <c r="E46" s="7">
        <f>E47</f>
        <v>5549737</v>
      </c>
      <c r="F46" s="7">
        <f>F47</f>
        <v>5549737</v>
      </c>
    </row>
    <row r="47" spans="1:6" ht="15.75" customHeight="1" x14ac:dyDescent="0.2">
      <c r="A47" s="3">
        <v>41000000</v>
      </c>
      <c r="B47" s="15" t="s">
        <v>21</v>
      </c>
      <c r="C47" s="17">
        <f t="shared" ref="C47:C49" si="8">D47+E47</f>
        <v>53482084</v>
      </c>
      <c r="D47" s="17">
        <f>D48+D50</f>
        <v>47932347</v>
      </c>
      <c r="E47" s="17">
        <f>E48+E50</f>
        <v>5549737</v>
      </c>
      <c r="F47" s="17">
        <f>F48+F50</f>
        <v>5549737</v>
      </c>
    </row>
    <row r="48" spans="1:6" ht="26.25" customHeight="1" x14ac:dyDescent="0.2">
      <c r="A48" s="3">
        <v>41040000</v>
      </c>
      <c r="B48" s="15" t="s">
        <v>22</v>
      </c>
      <c r="C48" s="17">
        <f t="shared" si="8"/>
        <v>46696751</v>
      </c>
      <c r="D48" s="17">
        <f>D49</f>
        <v>46696751</v>
      </c>
      <c r="E48" s="17">
        <f>E49</f>
        <v>0</v>
      </c>
      <c r="F48" s="17">
        <f>F49</f>
        <v>0</v>
      </c>
    </row>
    <row r="49" spans="1:9" ht="21" customHeight="1" x14ac:dyDescent="0.2">
      <c r="A49" s="3">
        <v>41040400</v>
      </c>
      <c r="B49" s="15" t="s">
        <v>23</v>
      </c>
      <c r="C49" s="17">
        <f t="shared" si="8"/>
        <v>46696751</v>
      </c>
      <c r="D49" s="17">
        <f>46025051+671700</f>
        <v>46696751</v>
      </c>
      <c r="E49" s="18">
        <v>0</v>
      </c>
      <c r="F49" s="18">
        <v>0</v>
      </c>
      <c r="H49" s="11"/>
    </row>
    <row r="50" spans="1:9" ht="27.75" customHeight="1" x14ac:dyDescent="0.2">
      <c r="A50" s="26">
        <v>41050000</v>
      </c>
      <c r="B50" s="27" t="s">
        <v>24</v>
      </c>
      <c r="C50" s="31">
        <f>D50+E50</f>
        <v>6785333</v>
      </c>
      <c r="D50" s="31">
        <f>D51</f>
        <v>1235596</v>
      </c>
      <c r="E50" s="31">
        <f>E51</f>
        <v>5549737</v>
      </c>
      <c r="F50" s="31">
        <f>F51</f>
        <v>5549737</v>
      </c>
    </row>
    <row r="51" spans="1:9" ht="16.5" customHeight="1" x14ac:dyDescent="0.2">
      <c r="A51" s="52">
        <v>41053900</v>
      </c>
      <c r="B51" s="53" t="s">
        <v>31</v>
      </c>
      <c r="C51" s="39">
        <f>D51+E51</f>
        <v>6785333</v>
      </c>
      <c r="D51" s="39">
        <f>D57</f>
        <v>1235596</v>
      </c>
      <c r="E51" s="39">
        <f>E57</f>
        <v>5549737</v>
      </c>
      <c r="F51" s="39">
        <f>F57</f>
        <v>5549737</v>
      </c>
    </row>
    <row r="52" spans="1:9" ht="3.75" customHeight="1" x14ac:dyDescent="0.2">
      <c r="A52" s="33"/>
      <c r="B52" s="34"/>
      <c r="C52" s="35"/>
      <c r="D52" s="35"/>
      <c r="E52" s="36"/>
      <c r="F52" s="36"/>
    </row>
    <row r="53" spans="1:9" ht="12.75" customHeight="1" x14ac:dyDescent="0.2">
      <c r="A53" s="69" t="s">
        <v>41</v>
      </c>
      <c r="B53" s="69"/>
      <c r="C53" s="69"/>
      <c r="D53" s="69"/>
      <c r="E53" s="69"/>
      <c r="F53" s="69"/>
    </row>
    <row r="54" spans="1:9" s="8" customFormat="1" ht="12" customHeight="1" x14ac:dyDescent="0.2">
      <c r="A54" s="79" t="s">
        <v>0</v>
      </c>
      <c r="B54" s="80" t="s">
        <v>1</v>
      </c>
      <c r="C54" s="79" t="s">
        <v>2</v>
      </c>
      <c r="D54" s="79" t="s">
        <v>3</v>
      </c>
      <c r="E54" s="79" t="s">
        <v>4</v>
      </c>
      <c r="F54" s="79"/>
    </row>
    <row r="55" spans="1:9" s="8" customFormat="1" ht="33" customHeight="1" x14ac:dyDescent="0.2">
      <c r="A55" s="79"/>
      <c r="B55" s="80"/>
      <c r="C55" s="79"/>
      <c r="D55" s="79"/>
      <c r="E55" s="48" t="s">
        <v>5</v>
      </c>
      <c r="F55" s="48" t="s">
        <v>6</v>
      </c>
    </row>
    <row r="56" spans="1:9" ht="12.6" customHeight="1" x14ac:dyDescent="0.2">
      <c r="A56" s="41">
        <v>1</v>
      </c>
      <c r="B56" s="41">
        <v>2</v>
      </c>
      <c r="C56" s="41">
        <v>3</v>
      </c>
      <c r="D56" s="41">
        <v>4</v>
      </c>
      <c r="E56" s="41">
        <v>5</v>
      </c>
      <c r="F56" s="41">
        <v>6</v>
      </c>
    </row>
    <row r="57" spans="1:9" ht="54" customHeight="1" x14ac:dyDescent="0.2">
      <c r="A57" s="4"/>
      <c r="B57" s="43" t="s">
        <v>49</v>
      </c>
      <c r="C57" s="54">
        <f t="shared" ref="C57" si="9">D57+E57</f>
        <v>6785333</v>
      </c>
      <c r="D57" s="54">
        <v>1235596</v>
      </c>
      <c r="E57" s="54">
        <v>5549737</v>
      </c>
      <c r="F57" s="54">
        <f>E57</f>
        <v>5549737</v>
      </c>
    </row>
    <row r="58" spans="1:9" s="8" customFormat="1" ht="18.2" customHeight="1" x14ac:dyDescent="0.2">
      <c r="A58" s="6"/>
      <c r="B58" s="44" t="s">
        <v>40</v>
      </c>
      <c r="C58" s="7">
        <f>D58+E58</f>
        <v>100021306</v>
      </c>
      <c r="D58" s="7">
        <f>D45+D46</f>
        <v>93714647</v>
      </c>
      <c r="E58" s="7">
        <f>E45+E46</f>
        <v>6306659</v>
      </c>
      <c r="F58" s="7">
        <f>F45+F46</f>
        <v>5549737</v>
      </c>
    </row>
    <row r="59" spans="1:9" s="8" customFormat="1" ht="18.2" customHeight="1" x14ac:dyDescent="0.2">
      <c r="A59" s="49"/>
      <c r="B59" s="50"/>
      <c r="C59" s="51"/>
      <c r="D59" s="51"/>
      <c r="E59" s="51"/>
      <c r="F59" s="51"/>
    </row>
    <row r="60" spans="1:9" s="56" customFormat="1" ht="15.95" customHeight="1" x14ac:dyDescent="0.25">
      <c r="A60" s="64"/>
      <c r="B60" s="64"/>
      <c r="C60" s="64"/>
      <c r="D60" s="65"/>
      <c r="E60" s="64"/>
      <c r="F60" s="64"/>
      <c r="I60" s="57"/>
    </row>
    <row r="61" spans="1:9" s="56" customFormat="1" ht="15.95" customHeight="1" x14ac:dyDescent="0.25">
      <c r="D61" s="57"/>
      <c r="E61" s="58"/>
      <c r="F61" s="58"/>
      <c r="G61" s="59"/>
      <c r="H61" s="59"/>
    </row>
    <row r="62" spans="1:9" s="56" customFormat="1" ht="16.5" customHeight="1" x14ac:dyDescent="0.25">
      <c r="A62" s="66"/>
      <c r="B62" s="66"/>
      <c r="C62" s="66"/>
    </row>
    <row r="63" spans="1:9" s="56" customFormat="1" ht="16.5" customHeight="1" x14ac:dyDescent="0.25">
      <c r="A63" s="66"/>
      <c r="B63" s="66"/>
      <c r="C63" s="66"/>
    </row>
    <row r="64" spans="1:9" s="63" customFormat="1" ht="16.5" x14ac:dyDescent="0.25">
      <c r="A64" s="62"/>
      <c r="B64" s="62"/>
      <c r="C64" s="62"/>
    </row>
    <row r="65" spans="1:8" s="60" customFormat="1" x14ac:dyDescent="0.2"/>
    <row r="66" spans="1:8" s="60" customFormat="1" x14ac:dyDescent="0.2"/>
    <row r="67" spans="1:8" s="12" customFormat="1" x14ac:dyDescent="0.2"/>
    <row r="68" spans="1:8" s="12" customFormat="1" x14ac:dyDescent="0.2"/>
    <row r="69" spans="1:8" s="12" customFormat="1" x14ac:dyDescent="0.2"/>
    <row r="70" spans="1:8" s="12" customFormat="1" x14ac:dyDescent="0.2"/>
    <row r="71" spans="1:8" s="12" customFormat="1" x14ac:dyDescent="0.2"/>
    <row r="72" spans="1:8" s="10" customFormat="1" x14ac:dyDescent="0.2"/>
    <row r="73" spans="1:8" x14ac:dyDescent="0.2">
      <c r="A73" s="12"/>
      <c r="B73" s="12"/>
      <c r="C73" s="12"/>
      <c r="D73" s="12"/>
      <c r="E73" s="12"/>
      <c r="F73" s="12"/>
      <c r="G73" s="12"/>
      <c r="H73" s="12"/>
    </row>
  </sheetData>
  <mergeCells count="26">
    <mergeCell ref="A54:A55"/>
    <mergeCell ref="B54:B55"/>
    <mergeCell ref="C54:C55"/>
    <mergeCell ref="D54:D55"/>
    <mergeCell ref="E54:F54"/>
    <mergeCell ref="B30:B31"/>
    <mergeCell ref="C30:C31"/>
    <mergeCell ref="D30:D31"/>
    <mergeCell ref="E30:F30"/>
    <mergeCell ref="A6:F6"/>
    <mergeCell ref="A62:C62"/>
    <mergeCell ref="A63:C63"/>
    <mergeCell ref="C1:F1"/>
    <mergeCell ref="C2:F2"/>
    <mergeCell ref="C3:F3"/>
    <mergeCell ref="A8:B8"/>
    <mergeCell ref="A53:F53"/>
    <mergeCell ref="A5:F5"/>
    <mergeCell ref="A9:A10"/>
    <mergeCell ref="B9:B10"/>
    <mergeCell ref="C9:C10"/>
    <mergeCell ref="D9:D10"/>
    <mergeCell ref="E9:F9"/>
    <mergeCell ref="A7:F7"/>
    <mergeCell ref="A29:F29"/>
    <mergeCell ref="A30:A31"/>
  </mergeCells>
  <phoneticPr fontId="11" type="noConversion"/>
  <pageMargins left="1.1417322834645669" right="0.35433070866141736" top="0.78740157480314965" bottom="0.78740157480314965" header="0.31496062992125984" footer="0.31496062992125984"/>
  <pageSetup paperSize="9" orientation="portrait" horizontalDpi="120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USA</cp:lastModifiedBy>
  <cp:lastPrinted>2021-04-29T12:30:20Z</cp:lastPrinted>
  <dcterms:created xsi:type="dcterms:W3CDTF">2019-02-27T06:54:16Z</dcterms:created>
  <dcterms:modified xsi:type="dcterms:W3CDTF">2021-04-30T06:27:00Z</dcterms:modified>
</cp:coreProperties>
</file>