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 1" sheetId="4" r:id="rId1"/>
  </sheets>
  <calcPr calcId="124519"/>
</workbook>
</file>

<file path=xl/calcChain.xml><?xml version="1.0" encoding="utf-8"?>
<calcChain xmlns="http://schemas.openxmlformats.org/spreadsheetml/2006/main">
  <c r="H17" i="4"/>
  <c r="H14"/>
  <c r="H13"/>
  <c r="H12"/>
  <c r="H11"/>
  <c r="H10"/>
  <c r="D17"/>
  <c r="D14"/>
  <c r="D12" l="1"/>
  <c r="D11"/>
  <c r="D10"/>
  <c r="D13"/>
  <c r="H15"/>
  <c r="H16"/>
  <c r="H18" s="1"/>
  <c r="D15"/>
  <c r="E16"/>
  <c r="E18" s="1"/>
  <c r="F16"/>
  <c r="F18" s="1"/>
  <c r="I16"/>
  <c r="I18" s="1"/>
  <c r="K16"/>
  <c r="K18" s="1"/>
  <c r="M16"/>
  <c r="D16" l="1"/>
  <c r="D18" s="1"/>
</calcChain>
</file>

<file path=xl/sharedStrings.xml><?xml version="1.0" encoding="utf-8"?>
<sst xmlns="http://schemas.openxmlformats.org/spreadsheetml/2006/main" count="40" uniqueCount="35">
  <si>
    <t>у тому числі:</t>
  </si>
  <si>
    <t>земельного податку</t>
  </si>
  <si>
    <t>орендної плати за землю</t>
  </si>
  <si>
    <t>Металургійне виробництво</t>
  </si>
  <si>
    <t>Виробництво та розподілення газу, постачання пари та гарячої води, збирання, очищення та розподілення води</t>
  </si>
  <si>
    <t>Разом</t>
  </si>
  <si>
    <t xml:space="preserve">Інші </t>
  </si>
  <si>
    <t>Розрахунок витрат суб’єктів господарювання на податки та збори</t>
  </si>
  <si>
    <t>Цільове використання земельної ділянки (назва галузі)</t>
  </si>
  <si>
    <t>Став-ка, %</t>
  </si>
  <si>
    <t xml:space="preserve"> в разі зміни ставок плати за землю при запровадженні альтернативи 1</t>
  </si>
  <si>
    <t>Усього надходжень по місту</t>
  </si>
  <si>
    <t>Добувна промисловість і розроблення кар’єрів</t>
  </si>
  <si>
    <t xml:space="preserve">Примітки: </t>
  </si>
  <si>
    <t>Плата за землю за ставкою, що діє у 2020 році</t>
  </si>
  <si>
    <t>Плата за землю за ставкою, що пропонується у 2021 році</t>
  </si>
  <si>
    <t>Інші види промисловості</t>
  </si>
  <si>
    <t>Землі промисловості</t>
  </si>
  <si>
    <t>1.1</t>
  </si>
  <si>
    <t>1.2</t>
  </si>
  <si>
    <t>1.3</t>
  </si>
  <si>
    <t>Будівельна галузь</t>
  </si>
  <si>
    <t>1.4</t>
  </si>
  <si>
    <t>1.5</t>
  </si>
  <si>
    <t>Землі транспорту</t>
  </si>
  <si>
    <t>4</t>
  </si>
  <si>
    <t>3</t>
  </si>
  <si>
    <t>5</t>
  </si>
  <si>
    <t>1. Для розрахунку витрат використана інформація щодо  задекларованих податкових зобов'язань з плати за землю, надана Криворізькими управліннями Головного управління ДПС у Дніпропетровській області (листи від 04.03.2020 №1287/9/04-36-57-30-10, №23698/04-36-56-30).</t>
  </si>
  <si>
    <t>№п/п</t>
  </si>
  <si>
    <t>усього, грн</t>
  </si>
  <si>
    <t>Додаткові витрати суб’єктів господарювання на податки та збори, грн</t>
  </si>
  <si>
    <t>2. У зв'язку з ухваленням відповідних нормативно-правових актів та рішень державних органів розрахунок витрат на 2021 рік може бути змінено впродовж відповідного періоду.</t>
  </si>
  <si>
    <t>Додаток 1
до аналізу регуляторного впливу до проєкту регуляторного акта - рішення міської ради «Про встановлення ставок плати за землю та пільг із земельного податку на території м.Кривого Рогу у 2021 році» (розділи II, III, IV)</t>
  </si>
  <si>
    <t>_____________________________________________________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</si>
</sst>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top"/>
    </xf>
    <xf numFmtId="0" fontId="6" fillId="0" borderId="0" xfId="0" applyFont="1"/>
    <xf numFmtId="4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horizontal="right" vertical="top"/>
    </xf>
    <xf numFmtId="43" fontId="1" fillId="0" borderId="1" xfId="0" applyNumberFormat="1" applyFont="1" applyBorder="1" applyAlignment="1">
      <alignment vertical="top" wrapText="1"/>
    </xf>
    <xf numFmtId="43" fontId="7" fillId="0" borderId="1" xfId="0" applyNumberFormat="1" applyFont="1" applyBorder="1" applyAlignment="1">
      <alignment vertical="center"/>
    </xf>
    <xf numFmtId="43" fontId="7" fillId="0" borderId="1" xfId="0" applyNumberFormat="1" applyFont="1" applyBorder="1" applyAlignment="1">
      <alignment vertical="top"/>
    </xf>
    <xf numFmtId="43" fontId="1" fillId="0" borderId="1" xfId="0" applyNumberFormat="1" applyFont="1" applyFill="1" applyBorder="1" applyAlignment="1">
      <alignment vertical="top"/>
    </xf>
    <xf numFmtId="2" fontId="1" fillId="0" borderId="1" xfId="0" applyNumberFormat="1" applyFont="1" applyFill="1" applyBorder="1" applyAlignment="1">
      <alignment horizontal="center" vertical="top"/>
    </xf>
    <xf numFmtId="0" fontId="1" fillId="0" borderId="0" xfId="0" applyFont="1"/>
    <xf numFmtId="0" fontId="2" fillId="0" borderId="0" xfId="0" applyFont="1"/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3" fontId="7" fillId="0" borderId="1" xfId="0" applyNumberFormat="1" applyFont="1" applyBorder="1" applyAlignment="1">
      <alignment horizontal="center" vertical="center"/>
    </xf>
    <xf numFmtId="43" fontId="7" fillId="0" borderId="1" xfId="0" applyNumberFormat="1" applyFont="1" applyBorder="1" applyAlignment="1">
      <alignment horizontal="center" vertical="top"/>
    </xf>
    <xf numFmtId="43" fontId="1" fillId="0" borderId="1" xfId="0" applyNumberFormat="1" applyFont="1" applyBorder="1" applyAlignment="1">
      <alignment horizontal="center" vertical="top"/>
    </xf>
    <xf numFmtId="43" fontId="1" fillId="0" borderId="1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3" fontId="1" fillId="0" borderId="1" xfId="0" applyNumberFormat="1" applyFont="1" applyBorder="1" applyAlignment="1"/>
    <xf numFmtId="43" fontId="7" fillId="0" borderId="1" xfId="0" applyNumberFormat="1" applyFont="1" applyBorder="1" applyAlignment="1"/>
    <xf numFmtId="39" fontId="1" fillId="0" borderId="1" xfId="0" applyNumberFormat="1" applyFont="1" applyBorder="1" applyAlignment="1">
      <alignment horizontal="center" vertical="top"/>
    </xf>
    <xf numFmtId="0" fontId="0" fillId="0" borderId="0" xfId="0" applyAlignment="1"/>
    <xf numFmtId="43" fontId="1" fillId="0" borderId="4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right" vertical="top"/>
    </xf>
    <xf numFmtId="43" fontId="1" fillId="0" borderId="6" xfId="0" applyNumberFormat="1" applyFont="1" applyBorder="1" applyAlignment="1">
      <alignment horizontal="right" vertical="top"/>
    </xf>
    <xf numFmtId="43" fontId="1" fillId="0" borderId="4" xfId="0" applyNumberFormat="1" applyFont="1" applyBorder="1" applyAlignment="1">
      <alignment horizontal="left" vertical="top" wrapText="1"/>
    </xf>
    <xf numFmtId="43" fontId="1" fillId="0" borderId="6" xfId="0" applyNumberFormat="1" applyFont="1" applyBorder="1" applyAlignment="1">
      <alignment horizontal="left" vertical="top" wrapText="1"/>
    </xf>
    <xf numFmtId="43" fontId="1" fillId="0" borderId="4" xfId="0" applyNumberFormat="1" applyFont="1" applyBorder="1" applyAlignment="1">
      <alignment horizontal="center" vertical="top"/>
    </xf>
    <xf numFmtId="43" fontId="1" fillId="0" borderId="4" xfId="0" applyNumberFormat="1" applyFont="1" applyBorder="1" applyAlignment="1">
      <alignment horizontal="left" vertical="top"/>
    </xf>
    <xf numFmtId="43" fontId="1" fillId="0" borderId="6" xfId="0" applyNumberFormat="1" applyFont="1" applyBorder="1" applyAlignment="1">
      <alignment horizontal="left" vertical="top"/>
    </xf>
    <xf numFmtId="0" fontId="6" fillId="0" borderId="0" xfId="0" applyFont="1" applyAlignment="1">
      <alignment wrapText="1"/>
    </xf>
    <xf numFmtId="43" fontId="7" fillId="0" borderId="4" xfId="0" applyNumberFormat="1" applyFont="1" applyBorder="1" applyAlignment="1">
      <alignment horizontal="left" vertical="center"/>
    </xf>
    <xf numFmtId="43" fontId="7" fillId="0" borderId="6" xfId="0" applyNumberFormat="1" applyFont="1" applyBorder="1" applyAlignment="1">
      <alignment horizontal="left" vertical="center"/>
    </xf>
    <xf numFmtId="43" fontId="1" fillId="0" borderId="6" xfId="0" applyNumberFormat="1" applyFont="1" applyBorder="1" applyAlignment="1">
      <alignment horizontal="center" vertical="top"/>
    </xf>
    <xf numFmtId="43" fontId="7" fillId="0" borderId="4" xfId="0" applyNumberFormat="1" applyFont="1" applyBorder="1" applyAlignment="1">
      <alignment horizontal="left" vertical="top"/>
    </xf>
    <xf numFmtId="43" fontId="7" fillId="0" borderId="6" xfId="0" applyNumberFormat="1" applyFont="1" applyBorder="1" applyAlignment="1">
      <alignment horizontal="left" vertical="top"/>
    </xf>
    <xf numFmtId="43" fontId="7" fillId="0" borderId="4" xfId="0" applyNumberFormat="1" applyFont="1" applyBorder="1" applyAlignment="1">
      <alignment horizontal="right" vertical="center"/>
    </xf>
    <xf numFmtId="43" fontId="7" fillId="0" borderId="6" xfId="0" applyNumberFormat="1" applyFont="1" applyBorder="1" applyAlignment="1">
      <alignment horizontal="right" vertical="center"/>
    </xf>
    <xf numFmtId="43" fontId="7" fillId="0" borderId="4" xfId="0" applyNumberFormat="1" applyFont="1" applyBorder="1" applyAlignment="1">
      <alignment horizontal="right" vertical="top"/>
    </xf>
    <xf numFmtId="43" fontId="7" fillId="0" borderId="6" xfId="0" applyNumberFormat="1" applyFont="1" applyBorder="1" applyAlignment="1">
      <alignment horizontal="right"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5" fillId="0" borderId="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/>
    <xf numFmtId="0" fontId="1" fillId="0" borderId="6" xfId="0" applyFont="1" applyBorder="1" applyAlignment="1"/>
    <xf numFmtId="0" fontId="9" fillId="0" borderId="0" xfId="0" applyFont="1" applyAlignment="1">
      <alignment horizontal="left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"/>
  <sheetViews>
    <sheetView tabSelected="1" topLeftCell="A13" workbookViewId="0">
      <selection activeCell="A22" sqref="A22:M22"/>
    </sheetView>
  </sheetViews>
  <sheetFormatPr defaultRowHeight="15"/>
  <cols>
    <col min="1" max="1" width="4" customWidth="1"/>
    <col min="2" max="2" width="29.7109375" customWidth="1"/>
    <col min="3" max="3" width="6.28515625" customWidth="1"/>
    <col min="4" max="4" width="17.28515625" customWidth="1"/>
    <col min="5" max="5" width="16" customWidth="1"/>
    <col min="6" max="6" width="17.42578125" customWidth="1"/>
    <col min="7" max="7" width="6.5703125" customWidth="1"/>
    <col min="8" max="8" width="18.28515625" customWidth="1"/>
    <col min="9" max="9" width="9.140625" customWidth="1"/>
    <col min="10" max="10" width="8.42578125" customWidth="1"/>
    <col min="11" max="11" width="9.140625" customWidth="1"/>
    <col min="12" max="12" width="8.140625" customWidth="1"/>
    <col min="13" max="13" width="19.42578125" customWidth="1"/>
  </cols>
  <sheetData>
    <row r="1" spans="1:15" ht="103.5" customHeight="1">
      <c r="A1" s="18"/>
      <c r="B1" s="18"/>
      <c r="C1" s="77"/>
      <c r="D1" s="77"/>
      <c r="E1" s="77"/>
      <c r="F1" s="77"/>
      <c r="G1" s="30"/>
      <c r="H1" s="30"/>
      <c r="I1" s="68" t="s">
        <v>33</v>
      </c>
      <c r="J1" s="68"/>
      <c r="K1" s="68"/>
      <c r="L1" s="68"/>
      <c r="M1" s="68"/>
      <c r="N1" s="1"/>
      <c r="O1" s="1"/>
    </row>
    <row r="2" spans="1:15" ht="27.75" customHeight="1">
      <c r="A2" s="76" t="s">
        <v>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5" ht="18" customHeight="1">
      <c r="A3" s="76" t="s">
        <v>10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5" ht="4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5" ht="30" customHeight="1">
      <c r="A5" s="58" t="s">
        <v>29</v>
      </c>
      <c r="B5" s="58" t="s">
        <v>8</v>
      </c>
      <c r="C5" s="61" t="s">
        <v>14</v>
      </c>
      <c r="D5" s="62"/>
      <c r="E5" s="62"/>
      <c r="F5" s="63"/>
      <c r="G5" s="61" t="s">
        <v>15</v>
      </c>
      <c r="H5" s="62"/>
      <c r="I5" s="62"/>
      <c r="J5" s="62"/>
      <c r="K5" s="62"/>
      <c r="L5" s="63"/>
      <c r="M5" s="73" t="s">
        <v>31</v>
      </c>
    </row>
    <row r="6" spans="1:15" ht="15" customHeight="1">
      <c r="A6" s="59"/>
      <c r="B6" s="59"/>
      <c r="C6" s="58" t="s">
        <v>9</v>
      </c>
      <c r="D6" s="58" t="s">
        <v>30</v>
      </c>
      <c r="E6" s="61" t="s">
        <v>0</v>
      </c>
      <c r="F6" s="63"/>
      <c r="G6" s="58" t="s">
        <v>9</v>
      </c>
      <c r="H6" s="58" t="s">
        <v>30</v>
      </c>
      <c r="I6" s="61" t="s">
        <v>0</v>
      </c>
      <c r="J6" s="62"/>
      <c r="K6" s="62"/>
      <c r="L6" s="63"/>
      <c r="M6" s="74"/>
    </row>
    <row r="7" spans="1:15" ht="28.5" customHeight="1">
      <c r="A7" s="59"/>
      <c r="B7" s="59"/>
      <c r="C7" s="59"/>
      <c r="D7" s="59"/>
      <c r="E7" s="58" t="s">
        <v>1</v>
      </c>
      <c r="F7" s="58" t="s">
        <v>2</v>
      </c>
      <c r="G7" s="59"/>
      <c r="H7" s="59"/>
      <c r="I7" s="69" t="s">
        <v>1</v>
      </c>
      <c r="J7" s="70"/>
      <c r="K7" s="69" t="s">
        <v>2</v>
      </c>
      <c r="L7" s="70"/>
      <c r="M7" s="74"/>
    </row>
    <row r="8" spans="1:15" ht="36.75" customHeight="1">
      <c r="A8" s="60"/>
      <c r="B8" s="60"/>
      <c r="C8" s="60"/>
      <c r="D8" s="60"/>
      <c r="E8" s="60"/>
      <c r="F8" s="60"/>
      <c r="G8" s="60"/>
      <c r="H8" s="60"/>
      <c r="I8" s="71"/>
      <c r="J8" s="72"/>
      <c r="K8" s="71"/>
      <c r="L8" s="72"/>
      <c r="M8" s="75"/>
    </row>
    <row r="9" spans="1:15" ht="17.25" customHeight="1">
      <c r="A9" s="26">
        <v>1</v>
      </c>
      <c r="B9" s="27" t="s">
        <v>17</v>
      </c>
      <c r="C9" s="26"/>
      <c r="D9" s="28"/>
      <c r="E9" s="28"/>
      <c r="F9" s="28"/>
      <c r="G9" s="27"/>
      <c r="H9" s="28"/>
      <c r="I9" s="66"/>
      <c r="J9" s="67"/>
      <c r="K9" s="64"/>
      <c r="L9" s="65"/>
      <c r="M9" s="29"/>
    </row>
    <row r="10" spans="1:15" ht="33" customHeight="1">
      <c r="A10" s="20" t="s">
        <v>18</v>
      </c>
      <c r="B10" s="2" t="s">
        <v>12</v>
      </c>
      <c r="C10" s="6">
        <v>2.5</v>
      </c>
      <c r="D10" s="10">
        <f>E10+F10</f>
        <v>467430007</v>
      </c>
      <c r="E10" s="10">
        <v>87831102</v>
      </c>
      <c r="F10" s="33">
        <v>379598905</v>
      </c>
      <c r="G10" s="6">
        <v>2.5</v>
      </c>
      <c r="H10" s="10">
        <f>I10+K10</f>
        <v>467430007</v>
      </c>
      <c r="I10" s="37">
        <v>87831102</v>
      </c>
      <c r="J10" s="38"/>
      <c r="K10" s="44">
        <v>379598905</v>
      </c>
      <c r="L10" s="45"/>
      <c r="M10" s="31">
        <v>0</v>
      </c>
    </row>
    <row r="11" spans="1:15" ht="30.75" customHeight="1">
      <c r="A11" s="20" t="s">
        <v>19</v>
      </c>
      <c r="B11" s="2" t="s">
        <v>3</v>
      </c>
      <c r="C11" s="6">
        <v>2.5</v>
      </c>
      <c r="D11" s="13">
        <f>E11+F11</f>
        <v>645546617</v>
      </c>
      <c r="E11" s="12">
        <v>546617</v>
      </c>
      <c r="F11" s="24">
        <v>645000000</v>
      </c>
      <c r="G11" s="6">
        <v>2.5</v>
      </c>
      <c r="H11" s="13">
        <f>I11+K11</f>
        <v>645546617</v>
      </c>
      <c r="I11" s="39">
        <v>546617</v>
      </c>
      <c r="J11" s="40"/>
      <c r="K11" s="44">
        <v>645000000</v>
      </c>
      <c r="L11" s="45"/>
      <c r="M11" s="31">
        <v>0</v>
      </c>
    </row>
    <row r="12" spans="1:15" ht="17.25" customHeight="1">
      <c r="A12" s="20" t="s">
        <v>20</v>
      </c>
      <c r="B12" s="2" t="s">
        <v>21</v>
      </c>
      <c r="C12" s="6">
        <v>0.9</v>
      </c>
      <c r="D12" s="11">
        <f>E12+F12</f>
        <v>6105782.71</v>
      </c>
      <c r="E12" s="24">
        <v>0</v>
      </c>
      <c r="F12" s="24">
        <v>6105782.71</v>
      </c>
      <c r="G12" s="6">
        <v>0.9</v>
      </c>
      <c r="H12" s="24">
        <f>I12+K12</f>
        <v>6105782.71</v>
      </c>
      <c r="I12" s="39">
        <v>0</v>
      </c>
      <c r="J12" s="40"/>
      <c r="K12" s="44">
        <v>6105782.71</v>
      </c>
      <c r="L12" s="45"/>
      <c r="M12" s="31">
        <v>0</v>
      </c>
    </row>
    <row r="13" spans="1:15" ht="63.75" customHeight="1">
      <c r="A13" s="20" t="s">
        <v>22</v>
      </c>
      <c r="B13" s="2" t="s">
        <v>4</v>
      </c>
      <c r="C13" s="6">
        <v>1.3</v>
      </c>
      <c r="D13" s="11">
        <f>E13+F13</f>
        <v>11151959</v>
      </c>
      <c r="E13" s="24">
        <v>10993479</v>
      </c>
      <c r="F13" s="24">
        <v>158480</v>
      </c>
      <c r="G13" s="6">
        <v>1.3</v>
      </c>
      <c r="H13" s="11">
        <f>I13+K13</f>
        <v>11151959</v>
      </c>
      <c r="I13" s="39">
        <v>10993479</v>
      </c>
      <c r="J13" s="40"/>
      <c r="K13" s="41">
        <v>158480</v>
      </c>
      <c r="L13" s="42"/>
      <c r="M13" s="31">
        <v>0</v>
      </c>
    </row>
    <row r="14" spans="1:15" ht="17.25" customHeight="1">
      <c r="A14" s="20" t="s">
        <v>23</v>
      </c>
      <c r="B14" s="2" t="s">
        <v>16</v>
      </c>
      <c r="C14" s="6">
        <v>2.5</v>
      </c>
      <c r="D14" s="11">
        <f>E14+F14</f>
        <v>58055087</v>
      </c>
      <c r="E14" s="24">
        <v>3404635</v>
      </c>
      <c r="F14" s="24">
        <v>54650452</v>
      </c>
      <c r="G14" s="6">
        <v>2.5</v>
      </c>
      <c r="H14" s="24">
        <f>I14+K14</f>
        <v>58055087</v>
      </c>
      <c r="I14" s="43">
        <v>3404635</v>
      </c>
      <c r="J14" s="36"/>
      <c r="K14" s="43">
        <v>54650452</v>
      </c>
      <c r="L14" s="36"/>
      <c r="M14" s="31">
        <v>0</v>
      </c>
    </row>
    <row r="15" spans="1:15" ht="51" customHeight="1">
      <c r="A15" s="26">
        <v>2</v>
      </c>
      <c r="B15" s="27" t="s">
        <v>24</v>
      </c>
      <c r="C15" s="6">
        <v>2.5</v>
      </c>
      <c r="D15" s="16">
        <f t="shared" ref="D15" si="0">E15+F15</f>
        <v>87760144.480000004</v>
      </c>
      <c r="E15" s="25">
        <v>85904272.480000004</v>
      </c>
      <c r="F15" s="25">
        <v>1855872</v>
      </c>
      <c r="G15" s="17">
        <v>2.5</v>
      </c>
      <c r="H15" s="25">
        <f t="shared" ref="H15" si="1">I15+K15</f>
        <v>87760144.480000004</v>
      </c>
      <c r="I15" s="35">
        <v>85904272.480000004</v>
      </c>
      <c r="J15" s="36"/>
      <c r="K15" s="35">
        <v>1855872</v>
      </c>
      <c r="L15" s="36"/>
      <c r="M15" s="31">
        <v>0</v>
      </c>
    </row>
    <row r="16" spans="1:15" ht="19.5" customHeight="1">
      <c r="A16" s="21" t="s">
        <v>26</v>
      </c>
      <c r="B16" s="3" t="s">
        <v>5</v>
      </c>
      <c r="C16" s="7"/>
      <c r="D16" s="14">
        <f>SUM(D10:D15)</f>
        <v>1276049597.1900001</v>
      </c>
      <c r="E16" s="22">
        <f>SUM(E10:E15)</f>
        <v>188680105.48000002</v>
      </c>
      <c r="F16" s="22">
        <f>SUM(F10:F15)</f>
        <v>1087369491.71</v>
      </c>
      <c r="G16" s="7"/>
      <c r="H16" s="22">
        <f>SUM(H10:H15)</f>
        <v>1276049597.1900001</v>
      </c>
      <c r="I16" s="52">
        <f>SUM(I10:I15)</f>
        <v>188680105.48000002</v>
      </c>
      <c r="J16" s="53"/>
      <c r="K16" s="47">
        <f>SUM(K10:K15)</f>
        <v>1087369491.71</v>
      </c>
      <c r="L16" s="48"/>
      <c r="M16" s="32">
        <f>SUM(M10:M15)</f>
        <v>0</v>
      </c>
    </row>
    <row r="17" spans="1:13" ht="21" customHeight="1">
      <c r="A17" s="20" t="s">
        <v>25</v>
      </c>
      <c r="B17" s="4" t="s">
        <v>6</v>
      </c>
      <c r="C17" s="6"/>
      <c r="D17" s="11">
        <f>E17+F17</f>
        <v>295247864.77000004</v>
      </c>
      <c r="E17" s="24">
        <v>24342655.48</v>
      </c>
      <c r="F17" s="24">
        <v>270905209.29000002</v>
      </c>
      <c r="G17" s="6"/>
      <c r="H17" s="24">
        <f>I17+K17</f>
        <v>295247864.77000004</v>
      </c>
      <c r="I17" s="43">
        <v>24342655.48</v>
      </c>
      <c r="J17" s="49"/>
      <c r="K17" s="43">
        <v>270905209.29000002</v>
      </c>
      <c r="L17" s="49"/>
      <c r="M17" s="31">
        <v>0</v>
      </c>
    </row>
    <row r="18" spans="1:13" ht="18.75" customHeight="1">
      <c r="A18" s="20" t="s">
        <v>27</v>
      </c>
      <c r="B18" s="5" t="s">
        <v>11</v>
      </c>
      <c r="C18" s="8"/>
      <c r="D18" s="15">
        <f>SUM(D16:D17)</f>
        <v>1571297461.96</v>
      </c>
      <c r="E18" s="23">
        <f>SUM(E16:E17)</f>
        <v>213022760.96000001</v>
      </c>
      <c r="F18" s="23">
        <f>SUM(F16:F17)</f>
        <v>1358274701</v>
      </c>
      <c r="G18" s="8"/>
      <c r="H18" s="23">
        <f>SUM(H16:H17)</f>
        <v>1571297461.96</v>
      </c>
      <c r="I18" s="54">
        <f>SUM(I16:I17)</f>
        <v>213022760.96000001</v>
      </c>
      <c r="J18" s="55"/>
      <c r="K18" s="50">
        <f>SUM(K16:K17)</f>
        <v>1358274701</v>
      </c>
      <c r="L18" s="51"/>
      <c r="M18" s="32">
        <v>0</v>
      </c>
    </row>
    <row r="19" spans="1:13" ht="0.75" customHeight="1">
      <c r="A19" s="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 ht="15.75" customHeight="1">
      <c r="A20" s="57" t="s">
        <v>13</v>
      </c>
      <c r="B20" s="57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 ht="31.5" customHeight="1">
      <c r="A21" s="56" t="s">
        <v>28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13" ht="23.25" customHeight="1">
      <c r="A22" s="46" t="s">
        <v>32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5" spans="1:13">
      <c r="E25" s="34" t="s">
        <v>34</v>
      </c>
      <c r="F25" s="34"/>
      <c r="G25" s="34"/>
      <c r="H25" s="34"/>
    </row>
  </sheetData>
  <mergeCells count="43">
    <mergeCell ref="I1:M1"/>
    <mergeCell ref="I7:J8"/>
    <mergeCell ref="K7:L8"/>
    <mergeCell ref="H6:H8"/>
    <mergeCell ref="M5:M8"/>
    <mergeCell ref="A2:M2"/>
    <mergeCell ref="A3:M3"/>
    <mergeCell ref="G6:G8"/>
    <mergeCell ref="D6:D8"/>
    <mergeCell ref="E7:E8"/>
    <mergeCell ref="F7:F8"/>
    <mergeCell ref="C1:F1"/>
    <mergeCell ref="C6:C8"/>
    <mergeCell ref="G5:L5"/>
    <mergeCell ref="I6:L6"/>
    <mergeCell ref="A5:A8"/>
    <mergeCell ref="B5:B8"/>
    <mergeCell ref="C5:F5"/>
    <mergeCell ref="E6:F6"/>
    <mergeCell ref="K9:L9"/>
    <mergeCell ref="I9:J9"/>
    <mergeCell ref="K18:L18"/>
    <mergeCell ref="I16:J16"/>
    <mergeCell ref="I17:J17"/>
    <mergeCell ref="I18:J18"/>
    <mergeCell ref="A21:M21"/>
    <mergeCell ref="A20:B20"/>
    <mergeCell ref="E25:H25"/>
    <mergeCell ref="I15:J15"/>
    <mergeCell ref="K15:L15"/>
    <mergeCell ref="I10:J10"/>
    <mergeCell ref="I11:J11"/>
    <mergeCell ref="K13:L13"/>
    <mergeCell ref="K14:L14"/>
    <mergeCell ref="I13:J13"/>
    <mergeCell ref="I14:J14"/>
    <mergeCell ref="K11:L11"/>
    <mergeCell ref="I12:J12"/>
    <mergeCell ref="K12:L12"/>
    <mergeCell ref="K10:L10"/>
    <mergeCell ref="A22:M22"/>
    <mergeCell ref="K16:L16"/>
    <mergeCell ref="K17:L17"/>
  </mergeCells>
  <pageMargins left="1.1023622047244095" right="0.5118110236220472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2020-04-16T08:31:03Z</dcterms:modified>
</cp:coreProperties>
</file>