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ПУБЛІЧКА 2021\розпорядження 2021\"/>
    </mc:Choice>
  </mc:AlternateContent>
  <xr:revisionPtr revIDLastSave="0" documentId="13_ncr:1_{5F3CE6B1-060E-44B7-BBF1-41E7D06C48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ПК0215061" sheetId="10" r:id="rId1"/>
  </sheets>
  <definedNames>
    <definedName name="_xlnm.Print_Area" localSheetId="0">КПК0215061!$A$1:$BM$109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72" i="10" l="1"/>
  <c r="AO92" i="10"/>
  <c r="AO91" i="10"/>
  <c r="AO89" i="10"/>
  <c r="AO94" i="10"/>
  <c r="BE94" i="10"/>
  <c r="AO84" i="10"/>
  <c r="G87" i="10"/>
  <c r="BE87" i="10"/>
  <c r="AO83" i="10"/>
  <c r="BE83" i="10" s="1"/>
  <c r="AS22" i="10"/>
  <c r="U22" i="10" s="1"/>
  <c r="AK64" i="10"/>
  <c r="AS63" i="10"/>
  <c r="BE86" i="10"/>
  <c r="BE85" i="10"/>
  <c r="AO82" i="10"/>
  <c r="AO93" i="10" s="1"/>
  <c r="BE93" i="10" s="1"/>
  <c r="AC61" i="10"/>
  <c r="AO81" i="10" s="1"/>
  <c r="AC64" i="10" l="1"/>
  <c r="AB72" i="10" s="1"/>
  <c r="BE82" i="10"/>
  <c r="BE81" i="10"/>
  <c r="BE92" i="10"/>
  <c r="AS61" i="10"/>
  <c r="AO80" i="10" l="1"/>
  <c r="BE91" i="10" s="1"/>
  <c r="AB73" i="10"/>
  <c r="BE96" i="10"/>
  <c r="BE89" i="10"/>
  <c r="BE84" i="10"/>
  <c r="AR73" i="10"/>
  <c r="AS62" i="10"/>
  <c r="AS64" i="10" s="1"/>
  <c r="BE8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96" authorId="0" shapeId="0" xr:uid="{00000000-0006-0000-0000-000001000000}">
      <text>
        <r>
          <rPr>
            <b/>
            <sz val="15"/>
            <color indexed="81"/>
            <rFont val="Tahoma"/>
            <family val="2"/>
            <charset val="204"/>
          </rPr>
          <t>по звіту про виконання паспорта за 2020 рік кількість людей 5330 осіб на 2021 рік 13300 осіб тому 
5330 - 100%
13300 -х%
х=(13300*100)/5330=249,53%</t>
        </r>
      </text>
    </comment>
  </commentList>
</comments>
</file>

<file path=xl/sharedStrings.xml><?xml version="1.0" encoding="utf-8"?>
<sst xmlns="http://schemas.openxmlformats.org/spreadsheetml/2006/main" count="187" uniqueCount="132">
  <si>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</si>
  <si>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</si>
  <si>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</si>
  <si>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</si>
  <si>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</si>
  <si>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</si>
  <si>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</si>
  <si>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</si>
  <si>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</si>
  <si>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</si>
  <si>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</si>
  <si>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</si>
  <si>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</si>
  <si>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</si>
  <si>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</si>
  <si>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</si>
  <si>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</si>
  <si>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</si>
  <si>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</si>
  <si>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</si>
  <si>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</si>
  <si>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</si>
  <si>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</si>
  <si>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</si>
  <si>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</si>
  <si>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</si>
  <si>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</si>
  <si>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</si>
  <si>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</si>
  <si>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</si>
  <si>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</si>
  <si>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</si>
  <si>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</si>
  <si>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</si>
  <si>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</si>
  <si>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</si>
  <si>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</si>
  <si>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</si>
  <si>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</si>
  <si>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</si>
  <si>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</si>
  <si>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</si>
  <si>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</si>
  <si>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</si>
  <si>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</si>
  <si>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</si>
  <si>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</si>
  <si>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</si>
  <si>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</si>
  <si>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</si>
  <si>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</si>
  <si>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</si>
  <si>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</si>
  <si>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</si>
  <si>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</si>
  <si>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</si>
  <si>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</si>
  <si>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</si>
  <si>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</si>
  <si>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</si>
  <si>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</si>
  <si>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</si>
  <si>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</si>
  <si>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</si>
  <si>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</si>
  <si>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</si>
  <si>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</si>
  <si>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</si>
  <si>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</si>
  <si>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</si>
  <si>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</si>
  <si>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</si>
  <si>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</si>
  <si>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</si>
  <si>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</si>
  <si>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</si>
  <si>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</si>
  <si>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</si>
  <si>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</si>
  <si>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</si>
  <si>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</si>
  <si>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Організація фізкультурно-оздоровчої діяльності, проведення масових фізкультурно-оздоровчих і спортивних заходів</t>
  </si>
  <si>
    <t>динаміка** кількості людей, охоплених регіональними заходами  (порівняно з минулим роком)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</si>
  <si>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</si>
  <si>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</si>
  <si>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5061</t>
  </si>
  <si>
    <t>0810</t>
  </si>
  <si>
    <t>В. В. Старовойт</t>
  </si>
  <si>
    <t>гривень</t>
  </si>
  <si>
    <t>Виконавчий комітет Саксаганської районної у місті ради</t>
  </si>
  <si>
    <t>Л. Г. Шматкова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</si>
  <si>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</si>
  <si>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</si>
  <si>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</si>
  <si>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</si>
  <si>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</si>
  <si>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</si>
  <si>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</si>
  <si>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>3.1</t>
  </si>
  <si>
    <t>4.1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</si>
  <si>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</si>
  <si>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</si>
  <si>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</si>
  <si>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1.2</t>
  </si>
  <si>
    <t>за рахунок субвенції з міського бюджету на реалізацію проектів - переможців конкурсу місцевого розвитку "Громадський бюджет 2021"</t>
  </si>
  <si>
    <t>грн</t>
  </si>
  <si>
    <t>за рахунок субвенції з міського бюджету на реалізацію проектів - переможців конкурсу місцевого розвитку "Громадський бюджет - 2021"</t>
  </si>
  <si>
    <t xml:space="preserve">  - Закон України  від 24 грудня 1993 № 3808-ХІІ "Про фізичну культуру і спорт"  зі змінами;     </t>
  </si>
  <si>
    <t xml:space="preserve"> - Наказ  Міністерства молоді та спорту України від 23 листопада 2016 №4393 «Про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спорту», зі змінами;</t>
  </si>
  <si>
    <t>Сприяння фізичному і духовному розвитку населення регіону, формування мотивації щодо фізичного виховання і спорту для свіх, як важливих чинників забезпечення здорового способу життя</t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</si>
  <si>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</si>
  <si>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Кількість заходів, які здійснюються на території регіону безпосередньо структурним підрозділом ОМС, у тому числі:</t>
  </si>
  <si>
    <t>План роботи</t>
  </si>
  <si>
    <t>Розрахункові (прогнозні) показники щодо кількості учасників заходів на підставі фактичних даних за минулі роки</t>
  </si>
  <si>
    <r>
      <t xml:space="preserve">Обсяг поточних видатків на здійснення програми місцевого значення розвитку фізичної культури і спорту, </t>
    </r>
    <r>
      <rPr>
        <b/>
        <sz val="10"/>
        <rFont val="Times New Roman"/>
        <family val="1"/>
        <charset val="204"/>
      </rPr>
      <t>у тому числі:</t>
    </r>
  </si>
  <si>
    <t>Кількість учасників заходів, які здійснюються на території району безпосередньо структурними підрозділом ОМС</t>
  </si>
  <si>
    <r>
      <t xml:space="preserve">Середні витрати на проведення одного заходу місцевої програми, у </t>
    </r>
    <r>
      <rPr>
        <b/>
        <sz val="10"/>
        <rFont val="Times New Roman"/>
        <family val="1"/>
        <charset val="204"/>
      </rPr>
      <t>тому числі:</t>
    </r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</si>
  <si>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</t>
  </si>
  <si>
    <t>За рахунок субвенції з обласного бюджету на виконання доручень виборців депутатами обласної ради у 2021 році</t>
  </si>
  <si>
    <t>за рахунок субвенції з обласного бюджету на виконання доручень виборців депутатами обласної ради у 2021 році</t>
  </si>
  <si>
    <t>Розпорядження голови Саксаганської районної у місті ради від 30 вересня 2021 року №304-р «Про внесення змін до показників
бюджету Саксаганського району
на 2021 рік"</t>
  </si>
  <si>
    <t xml:space="preserve"> - Рішення Саксаганської районної у місті ради від 23 грудня 2020 №17 "Про затвердження Програми розвитку фізичної культури і спорту в Саксаганському районі на 2021-2023 роки" зі змінами</t>
  </si>
  <si>
    <t xml:space="preserve"> - Рішення Саксаганської районної у місті ради від 23 грудня 2020 року № 11 «Про бюджет Саксаганського району у місті Кривий Ріг на 2021 рік (04578606000)» зі змінами;</t>
  </si>
  <si>
    <t xml:space="preserve"> - Розпорядження голови Саксаганської районної у місті ради від 30.09.2021  №304-р «Про внесення змін до показників бюджету Саксаганського району на 2021 рік»</t>
  </si>
  <si>
    <t>За  рахунок коштів  бюджету району на організацію фізкультурно-оздоровчої діяльності, проведення масових фізкультурно-оздоровчих і спортивних заходів</t>
  </si>
  <si>
    <t>Програма розвитку фізичної культури і спорту в Саксаганському районі на 2021-2023 роки (Рішення Саксаганської районної у місті ради від 23 грудня 2020 №17) зі змінами</t>
  </si>
  <si>
    <t>Рішення Сакаганської районної Рішення Саксаганської районної у місті ради від 23 грудня 2020 року № 11 «Про бюджет Саксаганського району у місті Кривий Ріг на 2021 рік (04578606000)» зі змінами</t>
  </si>
  <si>
    <t>за  рахунок коштів бюджету району</t>
  </si>
  <si>
    <t>Рішення Саксаганської районної у місті ради від 23 грудня 2020 №17 "Про затвердження Програми розвитку фізичної культури і спорту в Саксаганському районі на 2021-2023 роки" зі змінами</t>
  </si>
  <si>
    <t>Розпорядження голови Саксаганської районної у місті ради "Про затвердження паспорта бюджетної програми по КПКВК МБ 0215061 на 2021 рік у новій редакції"</t>
  </si>
  <si>
    <t>08 жовтня 2021 року</t>
  </si>
  <si>
    <t>312-р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</si>
</sst>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15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Fill="1"/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</cellXfs>
  <cellStyles count="1">
    <cellStyle name="Обычны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9"/>
  <sheetViews>
    <sheetView tabSelected="1" view="pageBreakPreview" zoomScaleNormal="70" zoomScaleSheetLayoutView="100" workbookViewId="0">
      <selection activeCell="AW7" sqref="AW7:BF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7" t="s">
        <v>35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</row>
    <row r="2" spans="1:77" ht="15.95" customHeight="1" x14ac:dyDescent="0.2">
      <c r="AO2" s="98" t="s">
        <v>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77" s="39" customFormat="1" ht="46.15" customHeight="1" x14ac:dyDescent="0.2">
      <c r="AO3" s="128" t="s">
        <v>129</v>
      </c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</row>
    <row r="4" spans="1:77" s="39" customFormat="1" ht="19.5" customHeight="1" x14ac:dyDescent="0.2">
      <c r="AO4" s="129" t="s">
        <v>89</v>
      </c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</row>
    <row r="5" spans="1:77" s="39" customFormat="1" x14ac:dyDescent="0.2">
      <c r="AO5" s="131" t="s">
        <v>20</v>
      </c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</row>
    <row r="6" spans="1:77" s="39" customFormat="1" ht="7.5" customHeight="1" x14ac:dyDescent="0.2"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</row>
    <row r="7" spans="1:77" s="39" customFormat="1" ht="15" customHeight="1" x14ac:dyDescent="0.2">
      <c r="AO7" s="121" t="s">
        <v>130</v>
      </c>
      <c r="AP7" s="122"/>
      <c r="AQ7" s="122"/>
      <c r="AR7" s="122"/>
      <c r="AS7" s="122"/>
      <c r="AT7" s="122"/>
      <c r="AU7" s="122"/>
      <c r="AV7" s="39" t="s">
        <v>63</v>
      </c>
      <c r="AW7" s="123" t="s">
        <v>131</v>
      </c>
      <c r="AX7" s="124"/>
      <c r="AY7" s="124"/>
      <c r="AZ7" s="124"/>
      <c r="BA7" s="124"/>
      <c r="BB7" s="124"/>
      <c r="BC7" s="124"/>
      <c r="BD7" s="124"/>
      <c r="BE7" s="124"/>
      <c r="BF7" s="124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25" t="s">
        <v>21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</row>
    <row r="11" spans="1:77" ht="15.75" customHeight="1" x14ac:dyDescent="0.2">
      <c r="A11" s="125" t="s">
        <v>78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11" t="s">
        <v>72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33"/>
      <c r="N13" s="126" t="s">
        <v>89</v>
      </c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34"/>
      <c r="AU13" s="111" t="s">
        <v>76</v>
      </c>
      <c r="AV13" s="112"/>
      <c r="AW13" s="112"/>
      <c r="AX13" s="112"/>
      <c r="AY13" s="112"/>
      <c r="AZ13" s="112"/>
      <c r="BA13" s="112"/>
      <c r="BB13" s="112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13" t="s">
        <v>56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32"/>
      <c r="N14" s="116" t="s">
        <v>62</v>
      </c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32"/>
      <c r="AU14" s="113" t="s">
        <v>55</v>
      </c>
      <c r="AV14" s="113"/>
      <c r="AW14" s="113"/>
      <c r="AX14" s="113"/>
      <c r="AY14" s="113"/>
      <c r="AZ14" s="113"/>
      <c r="BA14" s="113"/>
      <c r="BB14" s="113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111" t="s">
        <v>79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33"/>
      <c r="N16" s="119" t="s">
        <v>89</v>
      </c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34"/>
      <c r="AU16" s="111" t="s">
        <v>76</v>
      </c>
      <c r="AV16" s="112"/>
      <c r="AW16" s="112"/>
      <c r="AX16" s="112"/>
      <c r="AY16" s="112"/>
      <c r="AZ16" s="112"/>
      <c r="BA16" s="112"/>
      <c r="BB16" s="112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13" t="s">
        <v>56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32"/>
      <c r="N17" s="116" t="s">
        <v>61</v>
      </c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32"/>
      <c r="AU17" s="113" t="s">
        <v>55</v>
      </c>
      <c r="AV17" s="113"/>
      <c r="AW17" s="113"/>
      <c r="AX17" s="113"/>
      <c r="AY17" s="113"/>
      <c r="AZ17" s="113"/>
      <c r="BA17" s="113"/>
      <c r="BB17" s="113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111" t="s">
        <v>83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N19" s="111" t="s">
        <v>85</v>
      </c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25"/>
      <c r="AA19" s="111" t="s">
        <v>86</v>
      </c>
      <c r="AB19" s="112"/>
      <c r="AC19" s="112"/>
      <c r="AD19" s="112"/>
      <c r="AE19" s="112"/>
      <c r="AF19" s="112"/>
      <c r="AG19" s="112"/>
      <c r="AH19" s="112"/>
      <c r="AI19" s="112"/>
      <c r="AJ19" s="25"/>
      <c r="AK19" s="117" t="s">
        <v>84</v>
      </c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25"/>
      <c r="BE19" s="111" t="s">
        <v>77</v>
      </c>
      <c r="BF19" s="112"/>
      <c r="BG19" s="112"/>
      <c r="BH19" s="112"/>
      <c r="BI19" s="112"/>
      <c r="BJ19" s="112"/>
      <c r="BK19" s="112"/>
      <c r="BL19" s="112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13" t="s">
        <v>56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N20" s="113" t="s">
        <v>57</v>
      </c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27"/>
      <c r="AA20" s="114" t="s">
        <v>58</v>
      </c>
      <c r="AB20" s="114"/>
      <c r="AC20" s="114"/>
      <c r="AD20" s="114"/>
      <c r="AE20" s="114"/>
      <c r="AF20" s="114"/>
      <c r="AG20" s="114"/>
      <c r="AH20" s="114"/>
      <c r="AI20" s="114"/>
      <c r="AJ20" s="27"/>
      <c r="AK20" s="115" t="s">
        <v>59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7"/>
      <c r="BE20" s="113" t="s">
        <v>60</v>
      </c>
      <c r="BF20" s="113"/>
      <c r="BG20" s="113"/>
      <c r="BH20" s="113"/>
      <c r="BI20" s="113"/>
      <c r="BJ20" s="113"/>
      <c r="BK20" s="113"/>
      <c r="BL20" s="11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7" t="s">
        <v>50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8">
        <f>AS22+I23</f>
        <v>417005</v>
      </c>
      <c r="V22" s="108"/>
      <c r="W22" s="108"/>
      <c r="X22" s="108"/>
      <c r="Y22" s="108"/>
      <c r="Z22" s="108"/>
      <c r="AA22" s="108"/>
      <c r="AB22" s="108"/>
      <c r="AC22" s="108"/>
      <c r="AD22" s="108"/>
      <c r="AE22" s="109" t="s">
        <v>51</v>
      </c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8">
        <f>267005+150000</f>
        <v>417005</v>
      </c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88" t="s">
        <v>23</v>
      </c>
      <c r="BE22" s="88"/>
      <c r="BF22" s="88"/>
      <c r="BG22" s="88"/>
      <c r="BH22" s="88"/>
      <c r="BI22" s="88"/>
      <c r="BJ22" s="88"/>
      <c r="BK22" s="88"/>
      <c r="BL22" s="88"/>
    </row>
    <row r="23" spans="1:79" ht="24.95" customHeight="1" x14ac:dyDescent="0.2">
      <c r="A23" s="88" t="s">
        <v>22</v>
      </c>
      <c r="B23" s="88"/>
      <c r="C23" s="88"/>
      <c r="D23" s="88"/>
      <c r="E23" s="88"/>
      <c r="F23" s="88"/>
      <c r="G23" s="88"/>
      <c r="H23" s="88"/>
      <c r="I23" s="108">
        <v>0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88" t="s">
        <v>24</v>
      </c>
      <c r="U23" s="88"/>
      <c r="V23" s="88"/>
      <c r="W23" s="88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8" t="s">
        <v>37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</row>
    <row r="26" spans="1:79" ht="18.600000000000001" customHeight="1" x14ac:dyDescent="0.2">
      <c r="A26" s="110" t="s">
        <v>93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</row>
    <row r="27" spans="1:79" ht="18" customHeight="1" x14ac:dyDescent="0.2">
      <c r="A27" s="110" t="s">
        <v>94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</row>
    <row r="28" spans="1:79" ht="19.899999999999999" customHeight="1" x14ac:dyDescent="0.2">
      <c r="A28" s="110" t="s">
        <v>91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</row>
    <row r="29" spans="1:79" ht="21.6" customHeight="1" x14ac:dyDescent="0.2">
      <c r="A29" s="110" t="s">
        <v>102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</row>
    <row r="30" spans="1:79" ht="20.45" customHeight="1" x14ac:dyDescent="0.2">
      <c r="A30" s="110" t="s">
        <v>97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</row>
    <row r="31" spans="1:79" ht="23.45" customHeight="1" x14ac:dyDescent="0.2">
      <c r="A31" s="40" t="s">
        <v>107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20.45" customHeight="1" x14ac:dyDescent="0.2">
      <c r="A32" s="40" t="s">
        <v>92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1:79" ht="20.45" customHeight="1" x14ac:dyDescent="0.2">
      <c r="A33" s="40" t="s">
        <v>95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1:79" ht="19.899999999999999" customHeight="1" x14ac:dyDescent="0.2">
      <c r="A34" s="40" t="s">
        <v>96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</row>
    <row r="35" spans="1:79" ht="38.450000000000003" customHeight="1" x14ac:dyDescent="0.2">
      <c r="A35" s="40" t="s">
        <v>108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27.6" customHeight="1" x14ac:dyDescent="0.2">
      <c r="A36" s="40" t="s">
        <v>121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</row>
    <row r="37" spans="1:79" ht="15.75" x14ac:dyDescent="0.2">
      <c r="A37" s="40" t="s">
        <v>122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</row>
    <row r="38" spans="1:79" ht="15.75" x14ac:dyDescent="0.2">
      <c r="A38" s="40" t="s">
        <v>123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</row>
    <row r="39" spans="1:79" ht="7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79" ht="15.75" customHeight="1" x14ac:dyDescent="0.2">
      <c r="A40" s="88" t="s">
        <v>36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</row>
    <row r="41" spans="1:79" ht="27.75" customHeight="1" x14ac:dyDescent="0.2">
      <c r="A41" s="103" t="s">
        <v>28</v>
      </c>
      <c r="B41" s="103"/>
      <c r="C41" s="103"/>
      <c r="D41" s="103"/>
      <c r="E41" s="103"/>
      <c r="F41" s="103"/>
      <c r="G41" s="104" t="s">
        <v>40</v>
      </c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6"/>
    </row>
    <row r="42" spans="1:79" ht="15.75" hidden="1" x14ac:dyDescent="0.2">
      <c r="A42" s="83">
        <v>1</v>
      </c>
      <c r="B42" s="83"/>
      <c r="C42" s="83"/>
      <c r="D42" s="83"/>
      <c r="E42" s="83"/>
      <c r="F42" s="83"/>
      <c r="G42" s="104">
        <v>2</v>
      </c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6"/>
    </row>
    <row r="43" spans="1:79" ht="10.5" hidden="1" customHeight="1" x14ac:dyDescent="0.2">
      <c r="A43" s="41" t="s">
        <v>33</v>
      </c>
      <c r="B43" s="41"/>
      <c r="C43" s="41"/>
      <c r="D43" s="41"/>
      <c r="E43" s="41"/>
      <c r="F43" s="41"/>
      <c r="G43" s="76" t="s">
        <v>7</v>
      </c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8"/>
      <c r="CA43" s="1" t="s">
        <v>49</v>
      </c>
    </row>
    <row r="44" spans="1:79" ht="33.6" customHeight="1" x14ac:dyDescent="0.2">
      <c r="A44" s="41">
        <v>1</v>
      </c>
      <c r="B44" s="41"/>
      <c r="C44" s="41"/>
      <c r="D44" s="41"/>
      <c r="E44" s="41"/>
      <c r="F44" s="41"/>
      <c r="G44" s="84" t="s">
        <v>109</v>
      </c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6"/>
      <c r="CA44" s="1" t="s">
        <v>48</v>
      </c>
    </row>
    <row r="45" spans="1:79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</row>
    <row r="46" spans="1:79" ht="15.95" customHeight="1" x14ac:dyDescent="0.2">
      <c r="A46" s="88" t="s">
        <v>38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</row>
    <row r="47" spans="1:79" ht="15.95" customHeight="1" x14ac:dyDescent="0.2">
      <c r="A47" s="102" t="s">
        <v>117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</row>
    <row r="48" spans="1:79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</row>
    <row r="49" spans="1:79" ht="15.75" customHeight="1" x14ac:dyDescent="0.2">
      <c r="A49" s="88" t="s">
        <v>39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</row>
    <row r="50" spans="1:79" ht="27.75" customHeight="1" x14ac:dyDescent="0.2">
      <c r="A50" s="103" t="s">
        <v>28</v>
      </c>
      <c r="B50" s="103"/>
      <c r="C50" s="103"/>
      <c r="D50" s="103"/>
      <c r="E50" s="103"/>
      <c r="F50" s="103"/>
      <c r="G50" s="104" t="s">
        <v>25</v>
      </c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6"/>
    </row>
    <row r="51" spans="1:79" ht="15.75" hidden="1" x14ac:dyDescent="0.2">
      <c r="A51" s="83">
        <v>1</v>
      </c>
      <c r="B51" s="83"/>
      <c r="C51" s="83"/>
      <c r="D51" s="83"/>
      <c r="E51" s="83"/>
      <c r="F51" s="83"/>
      <c r="G51" s="104">
        <v>2</v>
      </c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6"/>
    </row>
    <row r="52" spans="1:79" ht="10.5" hidden="1" customHeight="1" x14ac:dyDescent="0.2">
      <c r="A52" s="41" t="s">
        <v>6</v>
      </c>
      <c r="B52" s="41"/>
      <c r="C52" s="41"/>
      <c r="D52" s="41"/>
      <c r="E52" s="41"/>
      <c r="F52" s="41"/>
      <c r="G52" s="76" t="s">
        <v>7</v>
      </c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8"/>
      <c r="CA52" s="1" t="s">
        <v>11</v>
      </c>
    </row>
    <row r="53" spans="1:79" ht="26.45" customHeight="1" x14ac:dyDescent="0.2">
      <c r="A53" s="41">
        <v>1</v>
      </c>
      <c r="B53" s="41"/>
      <c r="C53" s="41"/>
      <c r="D53" s="41"/>
      <c r="E53" s="41"/>
      <c r="F53" s="41"/>
      <c r="G53" s="84" t="s">
        <v>81</v>
      </c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6"/>
      <c r="CA53" s="1" t="s">
        <v>12</v>
      </c>
    </row>
    <row r="54" spans="1:7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79" ht="15.75" customHeight="1" x14ac:dyDescent="0.2">
      <c r="A55" s="88" t="s">
        <v>41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</row>
    <row r="56" spans="1:79" ht="15" customHeight="1" x14ac:dyDescent="0.2">
      <c r="A56" s="91" t="s">
        <v>88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21"/>
      <c r="BB56" s="21"/>
      <c r="BC56" s="21"/>
      <c r="BD56" s="21"/>
      <c r="BE56" s="21"/>
      <c r="BF56" s="21"/>
      <c r="BG56" s="21"/>
      <c r="BH56" s="21"/>
      <c r="BI56" s="6"/>
      <c r="BJ56" s="6"/>
      <c r="BK56" s="6"/>
      <c r="BL56" s="6"/>
    </row>
    <row r="57" spans="1:79" ht="15.95" customHeight="1" x14ac:dyDescent="0.2">
      <c r="A57" s="83" t="s">
        <v>28</v>
      </c>
      <c r="B57" s="83"/>
      <c r="C57" s="83"/>
      <c r="D57" s="92" t="s">
        <v>26</v>
      </c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4"/>
      <c r="AC57" s="83" t="s">
        <v>29</v>
      </c>
      <c r="AD57" s="83"/>
      <c r="AE57" s="83"/>
      <c r="AF57" s="83"/>
      <c r="AG57" s="83"/>
      <c r="AH57" s="83"/>
      <c r="AI57" s="83"/>
      <c r="AJ57" s="83"/>
      <c r="AK57" s="83" t="s">
        <v>30</v>
      </c>
      <c r="AL57" s="83"/>
      <c r="AM57" s="83"/>
      <c r="AN57" s="83"/>
      <c r="AO57" s="83"/>
      <c r="AP57" s="83"/>
      <c r="AQ57" s="83"/>
      <c r="AR57" s="83"/>
      <c r="AS57" s="83" t="s">
        <v>27</v>
      </c>
      <c r="AT57" s="83"/>
      <c r="AU57" s="83"/>
      <c r="AV57" s="83"/>
      <c r="AW57" s="83"/>
      <c r="AX57" s="83"/>
      <c r="AY57" s="83"/>
      <c r="AZ57" s="83"/>
      <c r="BA57" s="17"/>
      <c r="BB57" s="17"/>
      <c r="BC57" s="17"/>
      <c r="BD57" s="17"/>
      <c r="BE57" s="17"/>
      <c r="BF57" s="17"/>
      <c r="BG57" s="17"/>
      <c r="BH57" s="17"/>
    </row>
    <row r="58" spans="1:79" ht="29.1" customHeight="1" x14ac:dyDescent="0.2">
      <c r="A58" s="83"/>
      <c r="B58" s="83"/>
      <c r="C58" s="83"/>
      <c r="D58" s="95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7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17"/>
      <c r="BB58" s="17"/>
      <c r="BC58" s="17"/>
      <c r="BD58" s="17"/>
      <c r="BE58" s="17"/>
      <c r="BF58" s="17"/>
      <c r="BG58" s="17"/>
      <c r="BH58" s="17"/>
    </row>
    <row r="59" spans="1:79" ht="15.75" x14ac:dyDescent="0.2">
      <c r="A59" s="83">
        <v>1</v>
      </c>
      <c r="B59" s="83"/>
      <c r="C59" s="83"/>
      <c r="D59" s="80">
        <v>2</v>
      </c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2"/>
      <c r="AC59" s="83">
        <v>3</v>
      </c>
      <c r="AD59" s="83"/>
      <c r="AE59" s="83"/>
      <c r="AF59" s="83"/>
      <c r="AG59" s="83"/>
      <c r="AH59" s="83"/>
      <c r="AI59" s="83"/>
      <c r="AJ59" s="83"/>
      <c r="AK59" s="83">
        <v>4</v>
      </c>
      <c r="AL59" s="83"/>
      <c r="AM59" s="83"/>
      <c r="AN59" s="83"/>
      <c r="AO59" s="83"/>
      <c r="AP59" s="83"/>
      <c r="AQ59" s="83"/>
      <c r="AR59" s="83"/>
      <c r="AS59" s="83">
        <v>5</v>
      </c>
      <c r="AT59" s="83"/>
      <c r="AU59" s="83"/>
      <c r="AV59" s="83"/>
      <c r="AW59" s="83"/>
      <c r="AX59" s="83"/>
      <c r="AY59" s="83"/>
      <c r="AZ59" s="83"/>
      <c r="BA59" s="17"/>
      <c r="BB59" s="17"/>
      <c r="BC59" s="17"/>
      <c r="BD59" s="17"/>
      <c r="BE59" s="17"/>
      <c r="BF59" s="17"/>
      <c r="BG59" s="17"/>
      <c r="BH59" s="17"/>
    </row>
    <row r="60" spans="1:79" s="4" customFormat="1" ht="12.75" hidden="1" customHeight="1" x14ac:dyDescent="0.2">
      <c r="A60" s="41" t="s">
        <v>6</v>
      </c>
      <c r="B60" s="41"/>
      <c r="C60" s="41"/>
      <c r="D60" s="99" t="s">
        <v>7</v>
      </c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1"/>
      <c r="AC60" s="66" t="s">
        <v>8</v>
      </c>
      <c r="AD60" s="66"/>
      <c r="AE60" s="66"/>
      <c r="AF60" s="66"/>
      <c r="AG60" s="66"/>
      <c r="AH60" s="66"/>
      <c r="AI60" s="66"/>
      <c r="AJ60" s="66"/>
      <c r="AK60" s="66" t="s">
        <v>9</v>
      </c>
      <c r="AL60" s="66"/>
      <c r="AM60" s="66"/>
      <c r="AN60" s="66"/>
      <c r="AO60" s="66"/>
      <c r="AP60" s="66"/>
      <c r="AQ60" s="66"/>
      <c r="AR60" s="66"/>
      <c r="AS60" s="45" t="s">
        <v>10</v>
      </c>
      <c r="AT60" s="66"/>
      <c r="AU60" s="66"/>
      <c r="AV60" s="66"/>
      <c r="AW60" s="66"/>
      <c r="AX60" s="66"/>
      <c r="AY60" s="66"/>
      <c r="AZ60" s="66"/>
      <c r="BA60" s="18"/>
      <c r="BB60" s="19"/>
      <c r="BC60" s="19"/>
      <c r="BD60" s="19"/>
      <c r="BE60" s="19"/>
      <c r="BF60" s="19"/>
      <c r="BG60" s="19"/>
      <c r="BH60" s="19"/>
      <c r="CA60" s="4" t="s">
        <v>13</v>
      </c>
    </row>
    <row r="61" spans="1:79" ht="45.6" customHeight="1" x14ac:dyDescent="0.2">
      <c r="A61" s="41">
        <v>1</v>
      </c>
      <c r="B61" s="41"/>
      <c r="C61" s="41"/>
      <c r="D61" s="84" t="s">
        <v>124</v>
      </c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6"/>
      <c r="AC61" s="87">
        <f>267005-199905</f>
        <v>67100</v>
      </c>
      <c r="AD61" s="87"/>
      <c r="AE61" s="87"/>
      <c r="AF61" s="87"/>
      <c r="AG61" s="87"/>
      <c r="AH61" s="87"/>
      <c r="AI61" s="87"/>
      <c r="AJ61" s="87"/>
      <c r="AK61" s="87">
        <v>0</v>
      </c>
      <c r="AL61" s="87"/>
      <c r="AM61" s="87"/>
      <c r="AN61" s="87"/>
      <c r="AO61" s="87"/>
      <c r="AP61" s="87"/>
      <c r="AQ61" s="87"/>
      <c r="AR61" s="87"/>
      <c r="AS61" s="87">
        <f>AC61+AK61</f>
        <v>67100</v>
      </c>
      <c r="AT61" s="87"/>
      <c r="AU61" s="87"/>
      <c r="AV61" s="87"/>
      <c r="AW61" s="87"/>
      <c r="AX61" s="87"/>
      <c r="AY61" s="87"/>
      <c r="AZ61" s="87"/>
      <c r="BA61" s="20"/>
      <c r="BB61" s="20"/>
      <c r="BC61" s="20"/>
      <c r="BD61" s="20"/>
      <c r="BE61" s="20"/>
      <c r="BF61" s="20"/>
      <c r="BG61" s="20"/>
      <c r="BH61" s="20"/>
      <c r="CA61" s="1" t="s">
        <v>14</v>
      </c>
    </row>
    <row r="62" spans="1:79" ht="40.9" customHeight="1" x14ac:dyDescent="0.2">
      <c r="A62" s="41">
        <v>2</v>
      </c>
      <c r="B62" s="41"/>
      <c r="C62" s="41"/>
      <c r="D62" s="84" t="s">
        <v>110</v>
      </c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6"/>
      <c r="AC62" s="87">
        <v>199905</v>
      </c>
      <c r="AD62" s="87"/>
      <c r="AE62" s="87"/>
      <c r="AF62" s="87"/>
      <c r="AG62" s="87"/>
      <c r="AH62" s="87"/>
      <c r="AI62" s="87"/>
      <c r="AJ62" s="87"/>
      <c r="AK62" s="87">
        <v>0</v>
      </c>
      <c r="AL62" s="87"/>
      <c r="AM62" s="87"/>
      <c r="AN62" s="87"/>
      <c r="AO62" s="87"/>
      <c r="AP62" s="87"/>
      <c r="AQ62" s="87"/>
      <c r="AR62" s="87"/>
      <c r="AS62" s="87">
        <f>AC62+AK62</f>
        <v>199905</v>
      </c>
      <c r="AT62" s="87"/>
      <c r="AU62" s="87"/>
      <c r="AV62" s="87"/>
      <c r="AW62" s="87"/>
      <c r="AX62" s="87"/>
      <c r="AY62" s="87"/>
      <c r="AZ62" s="87"/>
      <c r="BA62" s="20"/>
      <c r="BB62" s="20"/>
      <c r="BC62" s="20"/>
      <c r="BD62" s="20"/>
      <c r="BE62" s="20"/>
      <c r="BF62" s="20"/>
      <c r="BG62" s="20"/>
      <c r="BH62" s="20"/>
      <c r="CA62" s="1" t="s">
        <v>14</v>
      </c>
    </row>
    <row r="63" spans="1:79" ht="40.9" customHeight="1" x14ac:dyDescent="0.2">
      <c r="A63" s="41">
        <v>3</v>
      </c>
      <c r="B63" s="41"/>
      <c r="C63" s="41"/>
      <c r="D63" s="84" t="s">
        <v>118</v>
      </c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6"/>
      <c r="AC63" s="87">
        <v>150000</v>
      </c>
      <c r="AD63" s="87"/>
      <c r="AE63" s="87"/>
      <c r="AF63" s="87"/>
      <c r="AG63" s="87"/>
      <c r="AH63" s="87"/>
      <c r="AI63" s="87"/>
      <c r="AJ63" s="87"/>
      <c r="AK63" s="87">
        <v>0</v>
      </c>
      <c r="AL63" s="87"/>
      <c r="AM63" s="87"/>
      <c r="AN63" s="87"/>
      <c r="AO63" s="87"/>
      <c r="AP63" s="87"/>
      <c r="AQ63" s="87"/>
      <c r="AR63" s="87"/>
      <c r="AS63" s="87">
        <f>AC63+AK63</f>
        <v>150000</v>
      </c>
      <c r="AT63" s="87"/>
      <c r="AU63" s="87"/>
      <c r="AV63" s="87"/>
      <c r="AW63" s="87"/>
      <c r="AX63" s="87"/>
      <c r="AY63" s="87"/>
      <c r="AZ63" s="87"/>
      <c r="BA63" s="20"/>
      <c r="BB63" s="20"/>
      <c r="BC63" s="20"/>
      <c r="BD63" s="20"/>
      <c r="BE63" s="20"/>
      <c r="BF63" s="20"/>
      <c r="BG63" s="20"/>
      <c r="BH63" s="20"/>
    </row>
    <row r="64" spans="1:79" s="4" customFormat="1" ht="26.45" customHeight="1" x14ac:dyDescent="0.2">
      <c r="A64" s="52"/>
      <c r="B64" s="52"/>
      <c r="C64" s="52"/>
      <c r="D64" s="70" t="s">
        <v>64</v>
      </c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90"/>
      <c r="AC64" s="71">
        <f>AC61+AC62+AC63</f>
        <v>417005</v>
      </c>
      <c r="AD64" s="71"/>
      <c r="AE64" s="71"/>
      <c r="AF64" s="71"/>
      <c r="AG64" s="71"/>
      <c r="AH64" s="71"/>
      <c r="AI64" s="71"/>
      <c r="AJ64" s="71"/>
      <c r="AK64" s="71">
        <f t="shared" ref="AK64" si="0">AK61+AK62+AK63</f>
        <v>0</v>
      </c>
      <c r="AL64" s="71"/>
      <c r="AM64" s="71"/>
      <c r="AN64" s="71"/>
      <c r="AO64" s="71"/>
      <c r="AP64" s="71"/>
      <c r="AQ64" s="71"/>
      <c r="AR64" s="71"/>
      <c r="AS64" s="71">
        <f t="shared" ref="AS64" si="1">AS61+AS62+AS63</f>
        <v>417005</v>
      </c>
      <c r="AT64" s="71"/>
      <c r="AU64" s="71"/>
      <c r="AV64" s="71"/>
      <c r="AW64" s="71"/>
      <c r="AX64" s="71"/>
      <c r="AY64" s="71"/>
      <c r="AZ64" s="71"/>
      <c r="BA64" s="37"/>
      <c r="BB64" s="37"/>
      <c r="BC64" s="37"/>
      <c r="BD64" s="37"/>
      <c r="BE64" s="37"/>
      <c r="BF64" s="37"/>
      <c r="BG64" s="37"/>
      <c r="BH64" s="37"/>
    </row>
    <row r="66" spans="1:79" ht="15.75" customHeight="1" x14ac:dyDescent="0.2">
      <c r="A66" s="98" t="s">
        <v>42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</row>
    <row r="67" spans="1:79" ht="15" hidden="1" customHeight="1" x14ac:dyDescent="0.2">
      <c r="A67" s="91" t="s">
        <v>88</v>
      </c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1:79" ht="15.95" customHeight="1" x14ac:dyDescent="0.2">
      <c r="A68" s="83" t="s">
        <v>28</v>
      </c>
      <c r="B68" s="83"/>
      <c r="C68" s="83"/>
      <c r="D68" s="92" t="s">
        <v>34</v>
      </c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4"/>
      <c r="AB68" s="83" t="s">
        <v>29</v>
      </c>
      <c r="AC68" s="83"/>
      <c r="AD68" s="83"/>
      <c r="AE68" s="83"/>
      <c r="AF68" s="83"/>
      <c r="AG68" s="83"/>
      <c r="AH68" s="83"/>
      <c r="AI68" s="83"/>
      <c r="AJ68" s="83" t="s">
        <v>30</v>
      </c>
      <c r="AK68" s="83"/>
      <c r="AL68" s="83"/>
      <c r="AM68" s="83"/>
      <c r="AN68" s="83"/>
      <c r="AO68" s="83"/>
      <c r="AP68" s="83"/>
      <c r="AQ68" s="83"/>
      <c r="AR68" s="83" t="s">
        <v>27</v>
      </c>
      <c r="AS68" s="83"/>
      <c r="AT68" s="83"/>
      <c r="AU68" s="83"/>
      <c r="AV68" s="83"/>
      <c r="AW68" s="83"/>
      <c r="AX68" s="83"/>
      <c r="AY68" s="83"/>
    </row>
    <row r="69" spans="1:79" ht="29.1" customHeight="1" x14ac:dyDescent="0.2">
      <c r="A69" s="83"/>
      <c r="B69" s="83"/>
      <c r="C69" s="83"/>
      <c r="D69" s="95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7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</row>
    <row r="70" spans="1:79" ht="15.75" customHeight="1" x14ac:dyDescent="0.2">
      <c r="A70" s="83">
        <v>1</v>
      </c>
      <c r="B70" s="83"/>
      <c r="C70" s="83"/>
      <c r="D70" s="80">
        <v>2</v>
      </c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2"/>
      <c r="AB70" s="83">
        <v>3</v>
      </c>
      <c r="AC70" s="83"/>
      <c r="AD70" s="83"/>
      <c r="AE70" s="83"/>
      <c r="AF70" s="83"/>
      <c r="AG70" s="83"/>
      <c r="AH70" s="83"/>
      <c r="AI70" s="83"/>
      <c r="AJ70" s="83">
        <v>4</v>
      </c>
      <c r="AK70" s="83"/>
      <c r="AL70" s="83"/>
      <c r="AM70" s="83"/>
      <c r="AN70" s="83"/>
      <c r="AO70" s="83"/>
      <c r="AP70" s="83"/>
      <c r="AQ70" s="83"/>
      <c r="AR70" s="83">
        <v>5</v>
      </c>
      <c r="AS70" s="83"/>
      <c r="AT70" s="83"/>
      <c r="AU70" s="83"/>
      <c r="AV70" s="83"/>
      <c r="AW70" s="83"/>
      <c r="AX70" s="83"/>
      <c r="AY70" s="83"/>
    </row>
    <row r="71" spans="1:79" ht="12.75" hidden="1" customHeight="1" x14ac:dyDescent="0.2">
      <c r="A71" s="41" t="s">
        <v>6</v>
      </c>
      <c r="B71" s="41"/>
      <c r="C71" s="41"/>
      <c r="D71" s="76" t="s">
        <v>7</v>
      </c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66" t="s">
        <v>8</v>
      </c>
      <c r="AC71" s="66"/>
      <c r="AD71" s="66"/>
      <c r="AE71" s="66"/>
      <c r="AF71" s="66"/>
      <c r="AG71" s="66"/>
      <c r="AH71" s="66"/>
      <c r="AI71" s="66"/>
      <c r="AJ71" s="66" t="s">
        <v>9</v>
      </c>
      <c r="AK71" s="66"/>
      <c r="AL71" s="66"/>
      <c r="AM71" s="66"/>
      <c r="AN71" s="66"/>
      <c r="AO71" s="66"/>
      <c r="AP71" s="66"/>
      <c r="AQ71" s="66"/>
      <c r="AR71" s="66" t="s">
        <v>10</v>
      </c>
      <c r="AS71" s="66"/>
      <c r="AT71" s="66"/>
      <c r="AU71" s="66"/>
      <c r="AV71" s="66"/>
      <c r="AW71" s="66"/>
      <c r="AX71" s="66"/>
      <c r="AY71" s="66"/>
      <c r="CA71" s="1" t="s">
        <v>15</v>
      </c>
    </row>
    <row r="72" spans="1:79" ht="42.6" customHeight="1" x14ac:dyDescent="0.2">
      <c r="A72" s="41">
        <v>1</v>
      </c>
      <c r="B72" s="41"/>
      <c r="C72" s="41"/>
      <c r="D72" s="84" t="s">
        <v>125</v>
      </c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6"/>
      <c r="AB72" s="87">
        <f>AC64</f>
        <v>417005</v>
      </c>
      <c r="AC72" s="87"/>
      <c r="AD72" s="87"/>
      <c r="AE72" s="87"/>
      <c r="AF72" s="87"/>
      <c r="AG72" s="87"/>
      <c r="AH72" s="87"/>
      <c r="AI72" s="87"/>
      <c r="AJ72" s="87">
        <v>0</v>
      </c>
      <c r="AK72" s="87"/>
      <c r="AL72" s="87"/>
      <c r="AM72" s="87"/>
      <c r="AN72" s="87"/>
      <c r="AO72" s="87"/>
      <c r="AP72" s="87"/>
      <c r="AQ72" s="87"/>
      <c r="AR72" s="87">
        <f>AB72+AJ72</f>
        <v>417005</v>
      </c>
      <c r="AS72" s="87"/>
      <c r="AT72" s="87"/>
      <c r="AU72" s="87"/>
      <c r="AV72" s="87"/>
      <c r="AW72" s="87"/>
      <c r="AX72" s="87"/>
      <c r="AY72" s="87"/>
      <c r="CA72" s="1" t="s">
        <v>16</v>
      </c>
    </row>
    <row r="73" spans="1:79" s="4" customFormat="1" ht="24.6" customHeight="1" x14ac:dyDescent="0.2">
      <c r="A73" s="52"/>
      <c r="B73" s="52"/>
      <c r="C73" s="52"/>
      <c r="D73" s="70" t="s">
        <v>27</v>
      </c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90"/>
      <c r="AB73" s="71">
        <f>AB72</f>
        <v>417005</v>
      </c>
      <c r="AC73" s="71"/>
      <c r="AD73" s="71"/>
      <c r="AE73" s="71"/>
      <c r="AF73" s="71"/>
      <c r="AG73" s="71"/>
      <c r="AH73" s="71"/>
      <c r="AI73" s="71"/>
      <c r="AJ73" s="71">
        <v>0</v>
      </c>
      <c r="AK73" s="71"/>
      <c r="AL73" s="71"/>
      <c r="AM73" s="71"/>
      <c r="AN73" s="71"/>
      <c r="AO73" s="71"/>
      <c r="AP73" s="71"/>
      <c r="AQ73" s="71"/>
      <c r="AR73" s="71">
        <f>AB73+AJ73</f>
        <v>417005</v>
      </c>
      <c r="AS73" s="71"/>
      <c r="AT73" s="71"/>
      <c r="AU73" s="71"/>
      <c r="AV73" s="71"/>
      <c r="AW73" s="71"/>
      <c r="AX73" s="71"/>
      <c r="AY73" s="71"/>
    </row>
    <row r="75" spans="1:79" ht="15.75" customHeight="1" x14ac:dyDescent="0.2">
      <c r="A75" s="88" t="s">
        <v>43</v>
      </c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</row>
    <row r="76" spans="1:79" ht="30" customHeight="1" x14ac:dyDescent="0.2">
      <c r="A76" s="83" t="s">
        <v>28</v>
      </c>
      <c r="B76" s="83"/>
      <c r="C76" s="83"/>
      <c r="D76" s="83"/>
      <c r="E76" s="83"/>
      <c r="F76" s="83"/>
      <c r="G76" s="80" t="s">
        <v>44</v>
      </c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2"/>
      <c r="Z76" s="83" t="s">
        <v>2</v>
      </c>
      <c r="AA76" s="83"/>
      <c r="AB76" s="83"/>
      <c r="AC76" s="83"/>
      <c r="AD76" s="83"/>
      <c r="AE76" s="83" t="s">
        <v>1</v>
      </c>
      <c r="AF76" s="83"/>
      <c r="AG76" s="83"/>
      <c r="AH76" s="83"/>
      <c r="AI76" s="83"/>
      <c r="AJ76" s="83"/>
      <c r="AK76" s="83"/>
      <c r="AL76" s="83"/>
      <c r="AM76" s="83"/>
      <c r="AN76" s="83"/>
      <c r="AO76" s="80" t="s">
        <v>29</v>
      </c>
      <c r="AP76" s="81"/>
      <c r="AQ76" s="81"/>
      <c r="AR76" s="81"/>
      <c r="AS76" s="81"/>
      <c r="AT76" s="81"/>
      <c r="AU76" s="81"/>
      <c r="AV76" s="82"/>
      <c r="AW76" s="80" t="s">
        <v>30</v>
      </c>
      <c r="AX76" s="81"/>
      <c r="AY76" s="81"/>
      <c r="AZ76" s="81"/>
      <c r="BA76" s="81"/>
      <c r="BB76" s="81"/>
      <c r="BC76" s="81"/>
      <c r="BD76" s="82"/>
      <c r="BE76" s="80" t="s">
        <v>27</v>
      </c>
      <c r="BF76" s="81"/>
      <c r="BG76" s="81"/>
      <c r="BH76" s="81"/>
      <c r="BI76" s="81"/>
      <c r="BJ76" s="81"/>
      <c r="BK76" s="81"/>
      <c r="BL76" s="82"/>
    </row>
    <row r="77" spans="1:79" ht="15.75" customHeight="1" x14ac:dyDescent="0.2">
      <c r="A77" s="83">
        <v>1</v>
      </c>
      <c r="B77" s="83"/>
      <c r="C77" s="83"/>
      <c r="D77" s="83"/>
      <c r="E77" s="83"/>
      <c r="F77" s="83"/>
      <c r="G77" s="80">
        <v>2</v>
      </c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2"/>
      <c r="Z77" s="83">
        <v>3</v>
      </c>
      <c r="AA77" s="83"/>
      <c r="AB77" s="83"/>
      <c r="AC77" s="83"/>
      <c r="AD77" s="83"/>
      <c r="AE77" s="83">
        <v>4</v>
      </c>
      <c r="AF77" s="83"/>
      <c r="AG77" s="83"/>
      <c r="AH77" s="83"/>
      <c r="AI77" s="83"/>
      <c r="AJ77" s="83"/>
      <c r="AK77" s="83"/>
      <c r="AL77" s="83"/>
      <c r="AM77" s="83"/>
      <c r="AN77" s="83"/>
      <c r="AO77" s="83">
        <v>5</v>
      </c>
      <c r="AP77" s="83"/>
      <c r="AQ77" s="83"/>
      <c r="AR77" s="83"/>
      <c r="AS77" s="83"/>
      <c r="AT77" s="83"/>
      <c r="AU77" s="83"/>
      <c r="AV77" s="83"/>
      <c r="AW77" s="83">
        <v>6</v>
      </c>
      <c r="AX77" s="83"/>
      <c r="AY77" s="83"/>
      <c r="AZ77" s="83"/>
      <c r="BA77" s="83"/>
      <c r="BB77" s="83"/>
      <c r="BC77" s="83"/>
      <c r="BD77" s="83"/>
      <c r="BE77" s="83">
        <v>7</v>
      </c>
      <c r="BF77" s="83"/>
      <c r="BG77" s="83"/>
      <c r="BH77" s="83"/>
      <c r="BI77" s="83"/>
      <c r="BJ77" s="83"/>
      <c r="BK77" s="83"/>
      <c r="BL77" s="83"/>
    </row>
    <row r="78" spans="1:79" ht="12.75" hidden="1" customHeight="1" x14ac:dyDescent="0.2">
      <c r="A78" s="41" t="s">
        <v>33</v>
      </c>
      <c r="B78" s="41"/>
      <c r="C78" s="41"/>
      <c r="D78" s="41"/>
      <c r="E78" s="41"/>
      <c r="F78" s="41"/>
      <c r="G78" s="76" t="s">
        <v>7</v>
      </c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8"/>
      <c r="Z78" s="41" t="s">
        <v>19</v>
      </c>
      <c r="AA78" s="41"/>
      <c r="AB78" s="41"/>
      <c r="AC78" s="41"/>
      <c r="AD78" s="41"/>
      <c r="AE78" s="79" t="s">
        <v>32</v>
      </c>
      <c r="AF78" s="79"/>
      <c r="AG78" s="79"/>
      <c r="AH78" s="79"/>
      <c r="AI78" s="79"/>
      <c r="AJ78" s="79"/>
      <c r="AK78" s="79"/>
      <c r="AL78" s="79"/>
      <c r="AM78" s="79"/>
      <c r="AN78" s="76"/>
      <c r="AO78" s="66" t="s">
        <v>8</v>
      </c>
      <c r="AP78" s="66"/>
      <c r="AQ78" s="66"/>
      <c r="AR78" s="66"/>
      <c r="AS78" s="66"/>
      <c r="AT78" s="66"/>
      <c r="AU78" s="66"/>
      <c r="AV78" s="66"/>
      <c r="AW78" s="66" t="s">
        <v>31</v>
      </c>
      <c r="AX78" s="66"/>
      <c r="AY78" s="66"/>
      <c r="AZ78" s="66"/>
      <c r="BA78" s="66"/>
      <c r="BB78" s="66"/>
      <c r="BC78" s="66"/>
      <c r="BD78" s="66"/>
      <c r="BE78" s="66" t="s">
        <v>10</v>
      </c>
      <c r="BF78" s="66"/>
      <c r="BG78" s="66"/>
      <c r="BH78" s="66"/>
      <c r="BI78" s="66"/>
      <c r="BJ78" s="66"/>
      <c r="BK78" s="66"/>
      <c r="BL78" s="66"/>
      <c r="CA78" s="1" t="s">
        <v>17</v>
      </c>
    </row>
    <row r="79" spans="1:79" s="4" customFormat="1" ht="12.75" customHeight="1" x14ac:dyDescent="0.2">
      <c r="A79" s="52">
        <v>1</v>
      </c>
      <c r="B79" s="52"/>
      <c r="C79" s="52"/>
      <c r="D79" s="52"/>
      <c r="E79" s="52"/>
      <c r="F79" s="52"/>
      <c r="G79" s="53" t="s">
        <v>65</v>
      </c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8"/>
      <c r="Z79" s="56"/>
      <c r="AA79" s="56"/>
      <c r="AB79" s="56"/>
      <c r="AC79" s="56"/>
      <c r="AD79" s="56"/>
      <c r="AE79" s="69"/>
      <c r="AF79" s="69"/>
      <c r="AG79" s="69"/>
      <c r="AH79" s="69"/>
      <c r="AI79" s="69"/>
      <c r="AJ79" s="69"/>
      <c r="AK79" s="69"/>
      <c r="AL79" s="69"/>
      <c r="AM79" s="69"/>
      <c r="AN79" s="70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CA79" s="4" t="s">
        <v>18</v>
      </c>
    </row>
    <row r="80" spans="1:79" ht="142.9" customHeight="1" x14ac:dyDescent="0.2">
      <c r="A80" s="51" t="s">
        <v>101</v>
      </c>
      <c r="B80" s="51"/>
      <c r="C80" s="51"/>
      <c r="D80" s="51"/>
      <c r="E80" s="51"/>
      <c r="F80" s="51"/>
      <c r="G80" s="46" t="s">
        <v>114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5" t="s">
        <v>66</v>
      </c>
      <c r="AA80" s="45"/>
      <c r="AB80" s="45"/>
      <c r="AC80" s="45"/>
      <c r="AD80" s="45"/>
      <c r="AE80" s="46" t="s">
        <v>126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7">
        <f>AB72</f>
        <v>417005</v>
      </c>
      <c r="AP80" s="47"/>
      <c r="AQ80" s="47"/>
      <c r="AR80" s="47"/>
      <c r="AS80" s="47"/>
      <c r="AT80" s="47"/>
      <c r="AU80" s="47"/>
      <c r="AV80" s="47"/>
      <c r="AW80" s="47">
        <v>0</v>
      </c>
      <c r="AX80" s="47"/>
      <c r="AY80" s="47"/>
      <c r="AZ80" s="47"/>
      <c r="BA80" s="47"/>
      <c r="BB80" s="47"/>
      <c r="BC80" s="47"/>
      <c r="BD80" s="47"/>
      <c r="BE80" s="47">
        <f t="shared" ref="BE80:BE96" si="2">AO80+AW80</f>
        <v>417005</v>
      </c>
      <c r="BF80" s="47"/>
      <c r="BG80" s="47"/>
      <c r="BH80" s="47"/>
      <c r="BI80" s="47"/>
      <c r="BJ80" s="47"/>
      <c r="BK80" s="47"/>
      <c r="BL80" s="47"/>
    </row>
    <row r="81" spans="1:64" ht="100.15" customHeight="1" x14ac:dyDescent="0.2">
      <c r="A81" s="41">
        <v>0</v>
      </c>
      <c r="B81" s="41"/>
      <c r="C81" s="41"/>
      <c r="D81" s="41"/>
      <c r="E81" s="41"/>
      <c r="F81" s="41"/>
      <c r="G81" s="42" t="s">
        <v>127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9"/>
      <c r="Z81" s="45" t="s">
        <v>66</v>
      </c>
      <c r="AA81" s="45"/>
      <c r="AB81" s="45"/>
      <c r="AC81" s="45"/>
      <c r="AD81" s="45"/>
      <c r="AE81" s="46" t="s">
        <v>128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47">
        <f>AC61</f>
        <v>67100</v>
      </c>
      <c r="AP81" s="47"/>
      <c r="AQ81" s="47"/>
      <c r="AR81" s="47"/>
      <c r="AS81" s="47"/>
      <c r="AT81" s="47"/>
      <c r="AU81" s="47"/>
      <c r="AV81" s="47"/>
      <c r="AW81" s="47">
        <v>0</v>
      </c>
      <c r="AX81" s="47"/>
      <c r="AY81" s="47"/>
      <c r="AZ81" s="47"/>
      <c r="BA81" s="47"/>
      <c r="BB81" s="47"/>
      <c r="BC81" s="47"/>
      <c r="BD81" s="47"/>
      <c r="BE81" s="47">
        <f t="shared" si="2"/>
        <v>67100</v>
      </c>
      <c r="BF81" s="47"/>
      <c r="BG81" s="47"/>
      <c r="BH81" s="47"/>
      <c r="BI81" s="47"/>
      <c r="BJ81" s="47"/>
      <c r="BK81" s="47"/>
      <c r="BL81" s="47"/>
    </row>
    <row r="82" spans="1:64" ht="105.6" customHeight="1" x14ac:dyDescent="0.2">
      <c r="A82" s="41">
        <v>0</v>
      </c>
      <c r="B82" s="41"/>
      <c r="C82" s="41"/>
      <c r="D82" s="41"/>
      <c r="E82" s="41"/>
      <c r="F82" s="41"/>
      <c r="G82" s="42" t="s">
        <v>104</v>
      </c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9"/>
      <c r="Z82" s="45" t="s">
        <v>105</v>
      </c>
      <c r="AA82" s="45"/>
      <c r="AB82" s="45"/>
      <c r="AC82" s="45"/>
      <c r="AD82" s="45"/>
      <c r="AE82" s="46" t="s">
        <v>128</v>
      </c>
      <c r="AF82" s="43"/>
      <c r="AG82" s="43"/>
      <c r="AH82" s="43"/>
      <c r="AI82" s="43"/>
      <c r="AJ82" s="43"/>
      <c r="AK82" s="43"/>
      <c r="AL82" s="43"/>
      <c r="AM82" s="43"/>
      <c r="AN82" s="44"/>
      <c r="AO82" s="47">
        <f>AC62</f>
        <v>199905</v>
      </c>
      <c r="AP82" s="47"/>
      <c r="AQ82" s="47"/>
      <c r="AR82" s="47"/>
      <c r="AS82" s="47"/>
      <c r="AT82" s="47"/>
      <c r="AU82" s="47"/>
      <c r="AV82" s="47"/>
      <c r="AW82" s="47">
        <v>0</v>
      </c>
      <c r="AX82" s="47"/>
      <c r="AY82" s="47"/>
      <c r="AZ82" s="47"/>
      <c r="BA82" s="47"/>
      <c r="BB82" s="47"/>
      <c r="BC82" s="47"/>
      <c r="BD82" s="47"/>
      <c r="BE82" s="47">
        <f t="shared" si="2"/>
        <v>199905</v>
      </c>
      <c r="BF82" s="47"/>
      <c r="BG82" s="47"/>
      <c r="BH82" s="47"/>
      <c r="BI82" s="47"/>
      <c r="BJ82" s="47"/>
      <c r="BK82" s="47"/>
      <c r="BL82" s="47"/>
    </row>
    <row r="83" spans="1:64" ht="105.6" customHeight="1" x14ac:dyDescent="0.2">
      <c r="A83" s="41"/>
      <c r="B83" s="41"/>
      <c r="C83" s="41"/>
      <c r="D83" s="41"/>
      <c r="E83" s="41"/>
      <c r="F83" s="41"/>
      <c r="G83" s="42" t="s">
        <v>119</v>
      </c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9"/>
      <c r="Z83" s="45" t="s">
        <v>105</v>
      </c>
      <c r="AA83" s="45"/>
      <c r="AB83" s="45"/>
      <c r="AC83" s="45"/>
      <c r="AD83" s="45"/>
      <c r="AE83" s="46" t="s">
        <v>120</v>
      </c>
      <c r="AF83" s="43"/>
      <c r="AG83" s="43"/>
      <c r="AH83" s="43"/>
      <c r="AI83" s="43"/>
      <c r="AJ83" s="43"/>
      <c r="AK83" s="43"/>
      <c r="AL83" s="43"/>
      <c r="AM83" s="43"/>
      <c r="AN83" s="44"/>
      <c r="AO83" s="47">
        <f>AC63</f>
        <v>150000</v>
      </c>
      <c r="AP83" s="47"/>
      <c r="AQ83" s="47"/>
      <c r="AR83" s="47"/>
      <c r="AS83" s="47"/>
      <c r="AT83" s="47"/>
      <c r="AU83" s="47"/>
      <c r="AV83" s="47"/>
      <c r="AW83" s="47">
        <v>0</v>
      </c>
      <c r="AX83" s="47"/>
      <c r="AY83" s="47"/>
      <c r="AZ83" s="47"/>
      <c r="BA83" s="47"/>
      <c r="BB83" s="47"/>
      <c r="BC83" s="47"/>
      <c r="BD83" s="47"/>
      <c r="BE83" s="47">
        <f t="shared" ref="BE83" si="3">AO83+AW83</f>
        <v>150000</v>
      </c>
      <c r="BF83" s="47"/>
      <c r="BG83" s="47"/>
      <c r="BH83" s="47"/>
      <c r="BI83" s="47"/>
      <c r="BJ83" s="47"/>
      <c r="BK83" s="47"/>
      <c r="BL83" s="47"/>
    </row>
    <row r="84" spans="1:64" ht="43.9" customHeight="1" x14ac:dyDescent="0.2">
      <c r="A84" s="51" t="s">
        <v>103</v>
      </c>
      <c r="B84" s="51"/>
      <c r="C84" s="51"/>
      <c r="D84" s="51"/>
      <c r="E84" s="51"/>
      <c r="F84" s="51"/>
      <c r="G84" s="46" t="s">
        <v>111</v>
      </c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4"/>
      <c r="Z84" s="45" t="s">
        <v>67</v>
      </c>
      <c r="AA84" s="45"/>
      <c r="AB84" s="45"/>
      <c r="AC84" s="45"/>
      <c r="AD84" s="45"/>
      <c r="AE84" s="46" t="s">
        <v>112</v>
      </c>
      <c r="AF84" s="43"/>
      <c r="AG84" s="43"/>
      <c r="AH84" s="43"/>
      <c r="AI84" s="43"/>
      <c r="AJ84" s="43"/>
      <c r="AK84" s="43"/>
      <c r="AL84" s="43"/>
      <c r="AM84" s="43"/>
      <c r="AN84" s="44"/>
      <c r="AO84" s="47">
        <f>AO85+AO86+AO87</f>
        <v>79</v>
      </c>
      <c r="AP84" s="47"/>
      <c r="AQ84" s="47"/>
      <c r="AR84" s="47"/>
      <c r="AS84" s="47"/>
      <c r="AT84" s="47"/>
      <c r="AU84" s="47"/>
      <c r="AV84" s="47"/>
      <c r="AW84" s="47">
        <v>0</v>
      </c>
      <c r="AX84" s="47"/>
      <c r="AY84" s="47"/>
      <c r="AZ84" s="47"/>
      <c r="BA84" s="47"/>
      <c r="BB84" s="47"/>
      <c r="BC84" s="47"/>
      <c r="BD84" s="47"/>
      <c r="BE84" s="47">
        <f t="shared" si="2"/>
        <v>79</v>
      </c>
      <c r="BF84" s="47"/>
      <c r="BG84" s="47"/>
      <c r="BH84" s="47"/>
      <c r="BI84" s="47"/>
      <c r="BJ84" s="47"/>
      <c r="BK84" s="47"/>
      <c r="BL84" s="47"/>
    </row>
    <row r="85" spans="1:64" ht="28.9" customHeight="1" x14ac:dyDescent="0.2">
      <c r="A85" s="41">
        <v>0</v>
      </c>
      <c r="B85" s="41"/>
      <c r="C85" s="41"/>
      <c r="D85" s="41"/>
      <c r="E85" s="41"/>
      <c r="F85" s="41"/>
      <c r="G85" s="42" t="s">
        <v>127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9"/>
      <c r="Z85" s="45" t="s">
        <v>67</v>
      </c>
      <c r="AA85" s="45"/>
      <c r="AB85" s="45"/>
      <c r="AC85" s="45"/>
      <c r="AD85" s="45"/>
      <c r="AE85" s="46" t="s">
        <v>112</v>
      </c>
      <c r="AF85" s="43"/>
      <c r="AG85" s="43"/>
      <c r="AH85" s="43"/>
      <c r="AI85" s="43"/>
      <c r="AJ85" s="43"/>
      <c r="AK85" s="43"/>
      <c r="AL85" s="43"/>
      <c r="AM85" s="43"/>
      <c r="AN85" s="44"/>
      <c r="AO85" s="47">
        <v>77</v>
      </c>
      <c r="AP85" s="47"/>
      <c r="AQ85" s="47"/>
      <c r="AR85" s="47"/>
      <c r="AS85" s="47"/>
      <c r="AT85" s="47"/>
      <c r="AU85" s="47"/>
      <c r="AV85" s="47"/>
      <c r="AW85" s="47">
        <v>0</v>
      </c>
      <c r="AX85" s="47"/>
      <c r="AY85" s="47"/>
      <c r="AZ85" s="47"/>
      <c r="BA85" s="47"/>
      <c r="BB85" s="47"/>
      <c r="BC85" s="47"/>
      <c r="BD85" s="47"/>
      <c r="BE85" s="47">
        <f t="shared" si="2"/>
        <v>77</v>
      </c>
      <c r="BF85" s="47"/>
      <c r="BG85" s="47"/>
      <c r="BH85" s="47"/>
      <c r="BI85" s="47"/>
      <c r="BJ85" s="47"/>
      <c r="BK85" s="47"/>
      <c r="BL85" s="47"/>
    </row>
    <row r="86" spans="1:64" ht="42" customHeight="1" x14ac:dyDescent="0.2">
      <c r="A86" s="41">
        <v>0</v>
      </c>
      <c r="B86" s="41"/>
      <c r="C86" s="41"/>
      <c r="D86" s="41"/>
      <c r="E86" s="41"/>
      <c r="F86" s="41"/>
      <c r="G86" s="46" t="s">
        <v>106</v>
      </c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4"/>
      <c r="Z86" s="45" t="s">
        <v>67</v>
      </c>
      <c r="AA86" s="45"/>
      <c r="AB86" s="45"/>
      <c r="AC86" s="45"/>
      <c r="AD86" s="45"/>
      <c r="AE86" s="46" t="s">
        <v>112</v>
      </c>
      <c r="AF86" s="43"/>
      <c r="AG86" s="43"/>
      <c r="AH86" s="43"/>
      <c r="AI86" s="43"/>
      <c r="AJ86" s="43"/>
      <c r="AK86" s="43"/>
      <c r="AL86" s="43"/>
      <c r="AM86" s="43"/>
      <c r="AN86" s="44"/>
      <c r="AO86" s="47">
        <v>1</v>
      </c>
      <c r="AP86" s="47"/>
      <c r="AQ86" s="47"/>
      <c r="AR86" s="47"/>
      <c r="AS86" s="47"/>
      <c r="AT86" s="47"/>
      <c r="AU86" s="47"/>
      <c r="AV86" s="47"/>
      <c r="AW86" s="47">
        <v>0</v>
      </c>
      <c r="AX86" s="47"/>
      <c r="AY86" s="47"/>
      <c r="AZ86" s="47"/>
      <c r="BA86" s="47"/>
      <c r="BB86" s="47"/>
      <c r="BC86" s="47"/>
      <c r="BD86" s="47"/>
      <c r="BE86" s="47">
        <f t="shared" si="2"/>
        <v>1</v>
      </c>
      <c r="BF86" s="47"/>
      <c r="BG86" s="47"/>
      <c r="BH86" s="47"/>
      <c r="BI86" s="47"/>
      <c r="BJ86" s="47"/>
      <c r="BK86" s="47"/>
      <c r="BL86" s="47"/>
    </row>
    <row r="87" spans="1:64" ht="42" customHeight="1" x14ac:dyDescent="0.2">
      <c r="A87" s="41"/>
      <c r="B87" s="41"/>
      <c r="C87" s="41"/>
      <c r="D87" s="41"/>
      <c r="E87" s="41"/>
      <c r="F87" s="41"/>
      <c r="G87" s="42" t="str">
        <f>G83</f>
        <v>за рахунок субвенції з обласного бюджету на виконання доручень виборців депутатами обласної ради у 2021 році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4"/>
      <c r="Z87" s="45" t="s">
        <v>67</v>
      </c>
      <c r="AA87" s="45"/>
      <c r="AB87" s="45"/>
      <c r="AC87" s="45"/>
      <c r="AD87" s="45"/>
      <c r="AE87" s="46" t="s">
        <v>112</v>
      </c>
      <c r="AF87" s="43"/>
      <c r="AG87" s="43"/>
      <c r="AH87" s="43"/>
      <c r="AI87" s="43"/>
      <c r="AJ87" s="43"/>
      <c r="AK87" s="43"/>
      <c r="AL87" s="43"/>
      <c r="AM87" s="43"/>
      <c r="AN87" s="44"/>
      <c r="AO87" s="47">
        <v>1</v>
      </c>
      <c r="AP87" s="47"/>
      <c r="AQ87" s="47"/>
      <c r="AR87" s="47"/>
      <c r="AS87" s="47"/>
      <c r="AT87" s="47"/>
      <c r="AU87" s="47"/>
      <c r="AV87" s="47"/>
      <c r="AW87" s="47">
        <v>0</v>
      </c>
      <c r="AX87" s="47"/>
      <c r="AY87" s="47"/>
      <c r="AZ87" s="47"/>
      <c r="BA87" s="47"/>
      <c r="BB87" s="47"/>
      <c r="BC87" s="47"/>
      <c r="BD87" s="47"/>
      <c r="BE87" s="47">
        <f t="shared" ref="BE87" si="4">AO87+AW87</f>
        <v>1</v>
      </c>
      <c r="BF87" s="47"/>
      <c r="BG87" s="47"/>
      <c r="BH87" s="47"/>
      <c r="BI87" s="47"/>
      <c r="BJ87" s="47"/>
      <c r="BK87" s="47"/>
      <c r="BL87" s="47"/>
    </row>
    <row r="88" spans="1:64" s="4" customFormat="1" ht="12.75" customHeight="1" x14ac:dyDescent="0.2">
      <c r="A88" s="52">
        <v>2</v>
      </c>
      <c r="B88" s="52"/>
      <c r="C88" s="52"/>
      <c r="D88" s="52"/>
      <c r="E88" s="52"/>
      <c r="F88" s="52"/>
      <c r="G88" s="53" t="s">
        <v>68</v>
      </c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5"/>
      <c r="Z88" s="56"/>
      <c r="AA88" s="56"/>
      <c r="AB88" s="56"/>
      <c r="AC88" s="56"/>
      <c r="AD88" s="56"/>
      <c r="AE88" s="53"/>
      <c r="AF88" s="54"/>
      <c r="AG88" s="54"/>
      <c r="AH88" s="54"/>
      <c r="AI88" s="54"/>
      <c r="AJ88" s="54"/>
      <c r="AK88" s="54"/>
      <c r="AL88" s="54"/>
      <c r="AM88" s="54"/>
      <c r="AN88" s="55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</row>
    <row r="89" spans="1:64" ht="69" customHeight="1" x14ac:dyDescent="0.2">
      <c r="A89" s="51" t="s">
        <v>100</v>
      </c>
      <c r="B89" s="51"/>
      <c r="C89" s="51"/>
      <c r="D89" s="51"/>
      <c r="E89" s="51"/>
      <c r="F89" s="51"/>
      <c r="G89" s="46" t="s">
        <v>115</v>
      </c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5" t="s">
        <v>67</v>
      </c>
      <c r="AA89" s="45"/>
      <c r="AB89" s="45"/>
      <c r="AC89" s="45"/>
      <c r="AD89" s="45"/>
      <c r="AE89" s="46" t="s">
        <v>113</v>
      </c>
      <c r="AF89" s="57"/>
      <c r="AG89" s="57"/>
      <c r="AH89" s="57"/>
      <c r="AI89" s="57"/>
      <c r="AJ89" s="57"/>
      <c r="AK89" s="57"/>
      <c r="AL89" s="57"/>
      <c r="AM89" s="57"/>
      <c r="AN89" s="58"/>
      <c r="AO89" s="47">
        <f>13300+30</f>
        <v>13330</v>
      </c>
      <c r="AP89" s="47"/>
      <c r="AQ89" s="47"/>
      <c r="AR89" s="47"/>
      <c r="AS89" s="47"/>
      <c r="AT89" s="47"/>
      <c r="AU89" s="47"/>
      <c r="AV89" s="47"/>
      <c r="AW89" s="47">
        <v>0</v>
      </c>
      <c r="AX89" s="47"/>
      <c r="AY89" s="47"/>
      <c r="AZ89" s="47"/>
      <c r="BA89" s="47"/>
      <c r="BB89" s="47"/>
      <c r="BC89" s="47"/>
      <c r="BD89" s="47"/>
      <c r="BE89" s="47">
        <f t="shared" si="2"/>
        <v>13330</v>
      </c>
      <c r="BF89" s="47"/>
      <c r="BG89" s="47"/>
      <c r="BH89" s="47"/>
      <c r="BI89" s="47"/>
      <c r="BJ89" s="47"/>
      <c r="BK89" s="47"/>
      <c r="BL89" s="47"/>
    </row>
    <row r="90" spans="1:64" s="4" customFormat="1" ht="12.75" customHeight="1" x14ac:dyDescent="0.2">
      <c r="A90" s="52">
        <v>3</v>
      </c>
      <c r="B90" s="52"/>
      <c r="C90" s="52"/>
      <c r="D90" s="52"/>
      <c r="E90" s="52"/>
      <c r="F90" s="52"/>
      <c r="G90" s="53" t="s">
        <v>69</v>
      </c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5"/>
      <c r="Z90" s="56"/>
      <c r="AA90" s="56"/>
      <c r="AB90" s="56"/>
      <c r="AC90" s="56"/>
      <c r="AD90" s="56"/>
      <c r="AE90" s="53"/>
      <c r="AF90" s="54"/>
      <c r="AG90" s="54"/>
      <c r="AH90" s="54"/>
      <c r="AI90" s="54"/>
      <c r="AJ90" s="54"/>
      <c r="AK90" s="54"/>
      <c r="AL90" s="54"/>
      <c r="AM90" s="54"/>
      <c r="AN90" s="55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</row>
    <row r="91" spans="1:64" ht="34.9" customHeight="1" x14ac:dyDescent="0.2">
      <c r="A91" s="51" t="s">
        <v>98</v>
      </c>
      <c r="B91" s="51"/>
      <c r="C91" s="51"/>
      <c r="D91" s="51"/>
      <c r="E91" s="51"/>
      <c r="F91" s="51"/>
      <c r="G91" s="42" t="s">
        <v>116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9"/>
      <c r="Z91" s="45" t="s">
        <v>66</v>
      </c>
      <c r="AA91" s="45"/>
      <c r="AB91" s="45"/>
      <c r="AC91" s="45"/>
      <c r="AD91" s="45"/>
      <c r="AE91" s="46" t="s">
        <v>80</v>
      </c>
      <c r="AF91" s="43"/>
      <c r="AG91" s="43"/>
      <c r="AH91" s="43"/>
      <c r="AI91" s="43"/>
      <c r="AJ91" s="43"/>
      <c r="AK91" s="43"/>
      <c r="AL91" s="43"/>
      <c r="AM91" s="43"/>
      <c r="AN91" s="44"/>
      <c r="AO91" s="47">
        <f>AO80/AO84</f>
        <v>5278.5443037974683</v>
      </c>
      <c r="AP91" s="47"/>
      <c r="AQ91" s="47"/>
      <c r="AR91" s="47"/>
      <c r="AS91" s="47"/>
      <c r="AT91" s="47"/>
      <c r="AU91" s="47"/>
      <c r="AV91" s="47"/>
      <c r="AW91" s="47">
        <v>0</v>
      </c>
      <c r="AX91" s="47"/>
      <c r="AY91" s="47"/>
      <c r="AZ91" s="47"/>
      <c r="BA91" s="47"/>
      <c r="BB91" s="47"/>
      <c r="BC91" s="47"/>
      <c r="BD91" s="47"/>
      <c r="BE91" s="47">
        <f t="shared" si="2"/>
        <v>5278.5443037974683</v>
      </c>
      <c r="BF91" s="47"/>
      <c r="BG91" s="47"/>
      <c r="BH91" s="47"/>
      <c r="BI91" s="47"/>
      <c r="BJ91" s="47"/>
      <c r="BK91" s="47"/>
      <c r="BL91" s="47"/>
    </row>
    <row r="92" spans="1:64" ht="24.6" customHeight="1" x14ac:dyDescent="0.2">
      <c r="A92" s="41">
        <v>0</v>
      </c>
      <c r="B92" s="41"/>
      <c r="C92" s="41"/>
      <c r="D92" s="41"/>
      <c r="E92" s="41"/>
      <c r="F92" s="41"/>
      <c r="G92" s="42" t="s">
        <v>127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9"/>
      <c r="Z92" s="45" t="s">
        <v>66</v>
      </c>
      <c r="AA92" s="45"/>
      <c r="AB92" s="45"/>
      <c r="AC92" s="45"/>
      <c r="AD92" s="45"/>
      <c r="AE92" s="46" t="s">
        <v>80</v>
      </c>
      <c r="AF92" s="43"/>
      <c r="AG92" s="43"/>
      <c r="AH92" s="43"/>
      <c r="AI92" s="43"/>
      <c r="AJ92" s="43"/>
      <c r="AK92" s="43"/>
      <c r="AL92" s="43"/>
      <c r="AM92" s="43"/>
      <c r="AN92" s="44"/>
      <c r="AO92" s="47">
        <f>AO81/AO85</f>
        <v>871.42857142857144</v>
      </c>
      <c r="AP92" s="47"/>
      <c r="AQ92" s="47"/>
      <c r="AR92" s="47"/>
      <c r="AS92" s="47"/>
      <c r="AT92" s="47"/>
      <c r="AU92" s="47"/>
      <c r="AV92" s="47"/>
      <c r="AW92" s="47">
        <v>0</v>
      </c>
      <c r="AX92" s="47"/>
      <c r="AY92" s="47"/>
      <c r="AZ92" s="47"/>
      <c r="BA92" s="47"/>
      <c r="BB92" s="47"/>
      <c r="BC92" s="47"/>
      <c r="BD92" s="47"/>
      <c r="BE92" s="47">
        <f t="shared" si="2"/>
        <v>871.42857142857144</v>
      </c>
      <c r="BF92" s="47"/>
      <c r="BG92" s="47"/>
      <c r="BH92" s="47"/>
      <c r="BI92" s="47"/>
      <c r="BJ92" s="47"/>
      <c r="BK92" s="47"/>
      <c r="BL92" s="47"/>
    </row>
    <row r="93" spans="1:64" ht="52.15" customHeight="1" x14ac:dyDescent="0.2">
      <c r="A93" s="41">
        <v>0</v>
      </c>
      <c r="B93" s="41"/>
      <c r="C93" s="41"/>
      <c r="D93" s="41"/>
      <c r="E93" s="41"/>
      <c r="F93" s="41"/>
      <c r="G93" s="42" t="s">
        <v>106</v>
      </c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9"/>
      <c r="Z93" s="45" t="s">
        <v>66</v>
      </c>
      <c r="AA93" s="45"/>
      <c r="AB93" s="45"/>
      <c r="AC93" s="45"/>
      <c r="AD93" s="45"/>
      <c r="AE93" s="46" t="s">
        <v>80</v>
      </c>
      <c r="AF93" s="43"/>
      <c r="AG93" s="43"/>
      <c r="AH93" s="43"/>
      <c r="AI93" s="43"/>
      <c r="AJ93" s="43"/>
      <c r="AK93" s="43"/>
      <c r="AL93" s="43"/>
      <c r="AM93" s="43"/>
      <c r="AN93" s="44"/>
      <c r="AO93" s="47">
        <f>AO82/AO86</f>
        <v>199905</v>
      </c>
      <c r="AP93" s="47"/>
      <c r="AQ93" s="47"/>
      <c r="AR93" s="47"/>
      <c r="AS93" s="47"/>
      <c r="AT93" s="47"/>
      <c r="AU93" s="47"/>
      <c r="AV93" s="47"/>
      <c r="AW93" s="47">
        <v>0</v>
      </c>
      <c r="AX93" s="47"/>
      <c r="AY93" s="47"/>
      <c r="AZ93" s="47"/>
      <c r="BA93" s="47"/>
      <c r="BB93" s="47"/>
      <c r="BC93" s="47"/>
      <c r="BD93" s="47"/>
      <c r="BE93" s="47">
        <f t="shared" si="2"/>
        <v>199905</v>
      </c>
      <c r="BF93" s="47"/>
      <c r="BG93" s="47"/>
      <c r="BH93" s="47"/>
      <c r="BI93" s="47"/>
      <c r="BJ93" s="47"/>
      <c r="BK93" s="47"/>
      <c r="BL93" s="47"/>
    </row>
    <row r="94" spans="1:64" ht="52.15" customHeight="1" x14ac:dyDescent="0.2">
      <c r="A94" s="41"/>
      <c r="B94" s="41"/>
      <c r="C94" s="41"/>
      <c r="D94" s="41"/>
      <c r="E94" s="41"/>
      <c r="F94" s="41"/>
      <c r="G94" s="42" t="s">
        <v>119</v>
      </c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9"/>
      <c r="Z94" s="45" t="s">
        <v>66</v>
      </c>
      <c r="AA94" s="45"/>
      <c r="AB94" s="45"/>
      <c r="AC94" s="45"/>
      <c r="AD94" s="45"/>
      <c r="AE94" s="46" t="s">
        <v>80</v>
      </c>
      <c r="AF94" s="43"/>
      <c r="AG94" s="43"/>
      <c r="AH94" s="43"/>
      <c r="AI94" s="43"/>
      <c r="AJ94" s="43"/>
      <c r="AK94" s="43"/>
      <c r="AL94" s="43"/>
      <c r="AM94" s="43"/>
      <c r="AN94" s="44"/>
      <c r="AO94" s="47">
        <f>AO83/AO87</f>
        <v>150000</v>
      </c>
      <c r="AP94" s="47"/>
      <c r="AQ94" s="47"/>
      <c r="AR94" s="47"/>
      <c r="AS94" s="47"/>
      <c r="AT94" s="47"/>
      <c r="AU94" s="47"/>
      <c r="AV94" s="47"/>
      <c r="AW94" s="47">
        <v>0</v>
      </c>
      <c r="AX94" s="47"/>
      <c r="AY94" s="47"/>
      <c r="AZ94" s="47"/>
      <c r="BA94" s="47"/>
      <c r="BB94" s="47"/>
      <c r="BC94" s="47"/>
      <c r="BD94" s="47"/>
      <c r="BE94" s="47">
        <f t="shared" ref="BE94" si="5">AO94+AW94</f>
        <v>150000</v>
      </c>
      <c r="BF94" s="47"/>
      <c r="BG94" s="47"/>
      <c r="BH94" s="47"/>
      <c r="BI94" s="47"/>
      <c r="BJ94" s="47"/>
      <c r="BK94" s="47"/>
      <c r="BL94" s="47"/>
    </row>
    <row r="95" spans="1:64" s="4" customFormat="1" ht="12.75" customHeight="1" x14ac:dyDescent="0.2">
      <c r="A95" s="52">
        <v>4</v>
      </c>
      <c r="B95" s="52"/>
      <c r="C95" s="52"/>
      <c r="D95" s="52"/>
      <c r="E95" s="52"/>
      <c r="F95" s="52"/>
      <c r="G95" s="53" t="s">
        <v>70</v>
      </c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5"/>
      <c r="Z95" s="56"/>
      <c r="AA95" s="56"/>
      <c r="AB95" s="56"/>
      <c r="AC95" s="56"/>
      <c r="AD95" s="56"/>
      <c r="AE95" s="53"/>
      <c r="AF95" s="54"/>
      <c r="AG95" s="54"/>
      <c r="AH95" s="54"/>
      <c r="AI95" s="54"/>
      <c r="AJ95" s="54"/>
      <c r="AK95" s="54"/>
      <c r="AL95" s="54"/>
      <c r="AM95" s="54"/>
      <c r="AN95" s="55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</row>
    <row r="96" spans="1:64" ht="42.6" customHeight="1" x14ac:dyDescent="0.2">
      <c r="A96" s="51" t="s">
        <v>99</v>
      </c>
      <c r="B96" s="51"/>
      <c r="C96" s="51"/>
      <c r="D96" s="51"/>
      <c r="E96" s="51"/>
      <c r="F96" s="51"/>
      <c r="G96" s="46" t="s">
        <v>82</v>
      </c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4"/>
      <c r="Z96" s="45" t="s">
        <v>71</v>
      </c>
      <c r="AA96" s="45"/>
      <c r="AB96" s="45"/>
      <c r="AC96" s="45"/>
      <c r="AD96" s="45"/>
      <c r="AE96" s="46" t="s">
        <v>80</v>
      </c>
      <c r="AF96" s="43"/>
      <c r="AG96" s="43"/>
      <c r="AH96" s="43"/>
      <c r="AI96" s="43"/>
      <c r="AJ96" s="43"/>
      <c r="AK96" s="43"/>
      <c r="AL96" s="43"/>
      <c r="AM96" s="43"/>
      <c r="AN96" s="44"/>
      <c r="AO96" s="47">
        <v>250</v>
      </c>
      <c r="AP96" s="47"/>
      <c r="AQ96" s="47"/>
      <c r="AR96" s="47"/>
      <c r="AS96" s="47"/>
      <c r="AT96" s="47"/>
      <c r="AU96" s="47"/>
      <c r="AV96" s="47"/>
      <c r="AW96" s="47">
        <v>0</v>
      </c>
      <c r="AX96" s="47"/>
      <c r="AY96" s="47"/>
      <c r="AZ96" s="47"/>
      <c r="BA96" s="47"/>
      <c r="BB96" s="47"/>
      <c r="BC96" s="47"/>
      <c r="BD96" s="47"/>
      <c r="BE96" s="47">
        <f t="shared" si="2"/>
        <v>250</v>
      </c>
      <c r="BF96" s="47"/>
      <c r="BG96" s="47"/>
      <c r="BH96" s="47"/>
      <c r="BI96" s="47"/>
      <c r="BJ96" s="47"/>
      <c r="BK96" s="47"/>
      <c r="BL96" s="47"/>
    </row>
    <row r="97" spans="1:64" x14ac:dyDescent="0.2"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9" spans="1:64" ht="16.5" customHeight="1" x14ac:dyDescent="0.2">
      <c r="A99" s="59" t="s">
        <v>74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5"/>
      <c r="AO99" s="62" t="s">
        <v>87</v>
      </c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</row>
    <row r="100" spans="1:64" x14ac:dyDescent="0.2">
      <c r="W100" s="64" t="s">
        <v>5</v>
      </c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O100" s="64" t="s">
        <v>52</v>
      </c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</row>
    <row r="101" spans="1:64" ht="15.75" customHeight="1" x14ac:dyDescent="0.2">
      <c r="A101" s="65" t="s">
        <v>3</v>
      </c>
      <c r="B101" s="65"/>
      <c r="C101" s="65"/>
      <c r="D101" s="65"/>
      <c r="E101" s="65"/>
      <c r="F101" s="65"/>
    </row>
    <row r="102" spans="1:64" ht="13.15" customHeight="1" x14ac:dyDescent="0.2">
      <c r="A102" s="74" t="s">
        <v>73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</row>
    <row r="103" spans="1:64" x14ac:dyDescent="0.2">
      <c r="A103" s="75" t="s">
        <v>47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</row>
    <row r="104" spans="1:64" ht="10.5" customHeight="1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1:64" ht="15.75" customHeight="1" x14ac:dyDescent="0.2">
      <c r="A105" s="59" t="s">
        <v>75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5"/>
      <c r="AO105" s="62" t="s">
        <v>90</v>
      </c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</row>
    <row r="106" spans="1:64" x14ac:dyDescent="0.2">
      <c r="W106" s="64" t="s">
        <v>5</v>
      </c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O106" s="64" t="s">
        <v>52</v>
      </c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</row>
    <row r="107" spans="1:64" x14ac:dyDescent="0.2">
      <c r="A107" s="72"/>
      <c r="B107" s="73"/>
      <c r="C107" s="73"/>
      <c r="D107" s="73"/>
      <c r="E107" s="73"/>
      <c r="F107" s="73"/>
      <c r="G107" s="73"/>
      <c r="H107" s="73"/>
    </row>
    <row r="108" spans="1:64" x14ac:dyDescent="0.2">
      <c r="A108" s="64" t="s">
        <v>45</v>
      </c>
      <c r="B108" s="64"/>
      <c r="C108" s="64"/>
      <c r="D108" s="64"/>
      <c r="E108" s="64"/>
      <c r="F108" s="64"/>
      <c r="G108" s="64"/>
      <c r="H108" s="64"/>
      <c r="I108" s="38"/>
      <c r="J108" s="38"/>
      <c r="K108" s="38"/>
      <c r="L108" s="38"/>
      <c r="M108" s="38"/>
      <c r="N108" s="38"/>
      <c r="O108" s="38"/>
      <c r="P108" s="38"/>
      <c r="Q108" s="38"/>
    </row>
    <row r="109" spans="1:64" x14ac:dyDescent="0.2">
      <c r="A109" s="23" t="s">
        <v>46</v>
      </c>
    </row>
  </sheetData>
  <mergeCells count="301">
    <mergeCell ref="A83:F83"/>
    <mergeCell ref="G83:Y83"/>
    <mergeCell ref="Z83:AD83"/>
    <mergeCell ref="AE83:AN83"/>
    <mergeCell ref="AO83:AV83"/>
    <mergeCell ref="AW83:BD83"/>
    <mergeCell ref="BE83:BL83"/>
    <mergeCell ref="A92:F92"/>
    <mergeCell ref="G92:Y92"/>
    <mergeCell ref="Z92:AD92"/>
    <mergeCell ref="AE92:AN92"/>
    <mergeCell ref="AO92:AV92"/>
    <mergeCell ref="AW92:BD92"/>
    <mergeCell ref="BE92:BL92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86:F86"/>
    <mergeCell ref="G86:Y86"/>
    <mergeCell ref="Z86:AD86"/>
    <mergeCell ref="AE86:AN86"/>
    <mergeCell ref="AO86:AV86"/>
    <mergeCell ref="AW86:BD86"/>
    <mergeCell ref="BE86:BL86"/>
    <mergeCell ref="BE90:BL90"/>
    <mergeCell ref="A91:F91"/>
    <mergeCell ref="G91:Y91"/>
    <mergeCell ref="A36:BL36"/>
    <mergeCell ref="A37:BL37"/>
    <mergeCell ref="A61:C61"/>
    <mergeCell ref="D61:AB61"/>
    <mergeCell ref="AC61:AJ61"/>
    <mergeCell ref="AK61:AR61"/>
    <mergeCell ref="AS61:AZ61"/>
    <mergeCell ref="A81:F81"/>
    <mergeCell ref="G81:Y81"/>
    <mergeCell ref="Z81:AD81"/>
    <mergeCell ref="AE81:AN81"/>
    <mergeCell ref="AO81:AV81"/>
    <mergeCell ref="AW81:BD81"/>
    <mergeCell ref="BE81:BL81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40:BL40"/>
    <mergeCell ref="A41:F41"/>
    <mergeCell ref="G41:BL41"/>
    <mergeCell ref="A42:F42"/>
    <mergeCell ref="G42:BL42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G44:BL44"/>
    <mergeCell ref="A46:BL46"/>
    <mergeCell ref="A47:BL47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67:AY67"/>
    <mergeCell ref="A68:C69"/>
    <mergeCell ref="D68:AA69"/>
    <mergeCell ref="AB68:AI69"/>
    <mergeCell ref="AJ68:AQ69"/>
    <mergeCell ref="AR68:AY69"/>
    <mergeCell ref="A62:C62"/>
    <mergeCell ref="D62:AB62"/>
    <mergeCell ref="AC62:AJ62"/>
    <mergeCell ref="AK62:AR62"/>
    <mergeCell ref="AS62:AZ62"/>
    <mergeCell ref="A66:BL66"/>
    <mergeCell ref="A64:C64"/>
    <mergeCell ref="D64:AB64"/>
    <mergeCell ref="AC64:AJ64"/>
    <mergeCell ref="AK64:AR64"/>
    <mergeCell ref="AS64:AZ64"/>
    <mergeCell ref="A63:C63"/>
    <mergeCell ref="D63:AB63"/>
    <mergeCell ref="AC63:AJ63"/>
    <mergeCell ref="AK63:AR63"/>
    <mergeCell ref="AS63:AZ63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72:C72"/>
    <mergeCell ref="D72:AA72"/>
    <mergeCell ref="AB72:AI72"/>
    <mergeCell ref="AJ72:AQ72"/>
    <mergeCell ref="AR72:AY72"/>
    <mergeCell ref="A75:BL75"/>
    <mergeCell ref="A73:C73"/>
    <mergeCell ref="D73:AA73"/>
    <mergeCell ref="AB73:AI73"/>
    <mergeCell ref="AJ73:AQ73"/>
    <mergeCell ref="AR73:AY73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107:H107"/>
    <mergeCell ref="A108:H108"/>
    <mergeCell ref="A102:AS102"/>
    <mergeCell ref="A103:AS103"/>
    <mergeCell ref="A105:V105"/>
    <mergeCell ref="W105:AM105"/>
    <mergeCell ref="AO105:BG105"/>
    <mergeCell ref="W106:AM106"/>
    <mergeCell ref="AO106:BG106"/>
    <mergeCell ref="W100:AM100"/>
    <mergeCell ref="AO100:BG100"/>
    <mergeCell ref="A101:F101"/>
    <mergeCell ref="BE78:BL78"/>
    <mergeCell ref="A79:F79"/>
    <mergeCell ref="G79:Y79"/>
    <mergeCell ref="Z79:AD79"/>
    <mergeCell ref="AE79:AN79"/>
    <mergeCell ref="AO79:AV79"/>
    <mergeCell ref="AW79:BD79"/>
    <mergeCell ref="BE80:BL80"/>
    <mergeCell ref="A84:F84"/>
    <mergeCell ref="G84:Y84"/>
    <mergeCell ref="Z84:AD84"/>
    <mergeCell ref="AE84:AN84"/>
    <mergeCell ref="AO84:AV84"/>
    <mergeCell ref="AW84:BD84"/>
    <mergeCell ref="BE84:BL84"/>
    <mergeCell ref="A80:F80"/>
    <mergeCell ref="G80:Y80"/>
    <mergeCell ref="Z80:AD80"/>
    <mergeCell ref="BE79:BL79"/>
    <mergeCell ref="A78:F78"/>
    <mergeCell ref="G78:Y78"/>
    <mergeCell ref="A82:F82"/>
    <mergeCell ref="G82:Y82"/>
    <mergeCell ref="Z82:AD82"/>
    <mergeCell ref="AE82:AN82"/>
    <mergeCell ref="AO82:AV82"/>
    <mergeCell ref="AW82:BD82"/>
    <mergeCell ref="BE82:BL82"/>
    <mergeCell ref="A99:V99"/>
    <mergeCell ref="W99:AM99"/>
    <mergeCell ref="AO99:BG99"/>
    <mergeCell ref="A93:F93"/>
    <mergeCell ref="G93:Y93"/>
    <mergeCell ref="Z93:AD93"/>
    <mergeCell ref="AE93:AN93"/>
    <mergeCell ref="AO93:AV93"/>
    <mergeCell ref="AW93:BD93"/>
    <mergeCell ref="BE93:BL93"/>
    <mergeCell ref="A85:F85"/>
    <mergeCell ref="G85:Y85"/>
    <mergeCell ref="Z85:AD85"/>
    <mergeCell ref="AE85:AN85"/>
    <mergeCell ref="AO85:AV85"/>
    <mergeCell ref="AW85:BD85"/>
    <mergeCell ref="BE85:BL85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96:BL96"/>
    <mergeCell ref="A96:F96"/>
    <mergeCell ref="G96:Y96"/>
    <mergeCell ref="Z96:AD96"/>
    <mergeCell ref="AE96:AN96"/>
    <mergeCell ref="AO96:AV96"/>
    <mergeCell ref="AW96:BD96"/>
    <mergeCell ref="A95:F95"/>
    <mergeCell ref="G95:Y95"/>
    <mergeCell ref="Z95:AD95"/>
    <mergeCell ref="AE95:AN95"/>
    <mergeCell ref="AO95:AV95"/>
    <mergeCell ref="AW95:BD95"/>
    <mergeCell ref="BE95:BL95"/>
    <mergeCell ref="A38:BL38"/>
    <mergeCell ref="A87:F87"/>
    <mergeCell ref="G87:Y87"/>
    <mergeCell ref="Z87:AD87"/>
    <mergeCell ref="AE87:AN87"/>
    <mergeCell ref="AO87:AV87"/>
    <mergeCell ref="AW87:BD87"/>
    <mergeCell ref="BE87:BL87"/>
    <mergeCell ref="A94:F94"/>
    <mergeCell ref="G94:Y94"/>
    <mergeCell ref="Z94:AD94"/>
    <mergeCell ref="AE94:AN94"/>
    <mergeCell ref="AO94:AV94"/>
    <mergeCell ref="AW94:BD94"/>
    <mergeCell ref="BE94:BL94"/>
    <mergeCell ref="AW90:BD90"/>
    <mergeCell ref="AE80:AN80"/>
    <mergeCell ref="AO80:AV80"/>
    <mergeCell ref="AW80:BD80"/>
    <mergeCell ref="BE88:BL88"/>
    <mergeCell ref="A89:F89"/>
    <mergeCell ref="G89:Y89"/>
    <mergeCell ref="Z89:AD89"/>
    <mergeCell ref="AE89:AN89"/>
  </mergeCells>
  <conditionalFormatting sqref="G79:L79">
    <cfRule type="cellIs" dxfId="29" priority="48" stopIfTrue="1" operator="equal">
      <formula>$G78</formula>
    </cfRule>
  </conditionalFormatting>
  <conditionalFormatting sqref="A79:F79">
    <cfRule type="cellIs" dxfId="28" priority="50" stopIfTrue="1" operator="equal">
      <formula>0</formula>
    </cfRule>
  </conditionalFormatting>
  <conditionalFormatting sqref="D64">
    <cfRule type="cellIs" dxfId="27" priority="47" stopIfTrue="1" operator="equal">
      <formula>$D62</formula>
    </cfRule>
  </conditionalFormatting>
  <conditionalFormatting sqref="G80">
    <cfRule type="cellIs" dxfId="26" priority="44" stopIfTrue="1" operator="equal">
      <formula>$G79</formula>
    </cfRule>
  </conditionalFormatting>
  <conditionalFormatting sqref="A80:F80">
    <cfRule type="cellIs" dxfId="25" priority="45" stopIfTrue="1" operator="equal">
      <formula>0</formula>
    </cfRule>
  </conditionalFormatting>
  <conditionalFormatting sqref="G84">
    <cfRule type="cellIs" dxfId="24" priority="42" stopIfTrue="1" operator="equal">
      <formula>$G80</formula>
    </cfRule>
  </conditionalFormatting>
  <conditionalFormatting sqref="A84:F84">
    <cfRule type="cellIs" dxfId="23" priority="43" stopIfTrue="1" operator="equal">
      <formula>0</formula>
    </cfRule>
  </conditionalFormatting>
  <conditionalFormatting sqref="G88">
    <cfRule type="cellIs" dxfId="22" priority="40" stopIfTrue="1" operator="equal">
      <formula>$G84</formula>
    </cfRule>
  </conditionalFormatting>
  <conditionalFormatting sqref="A88:F88">
    <cfRule type="cellIs" dxfId="21" priority="41" stopIfTrue="1" operator="equal">
      <formula>0</formula>
    </cfRule>
  </conditionalFormatting>
  <conditionalFormatting sqref="G89">
    <cfRule type="cellIs" dxfId="20" priority="38" stopIfTrue="1" operator="equal">
      <formula>$G88</formula>
    </cfRule>
  </conditionalFormatting>
  <conditionalFormatting sqref="A89:F89">
    <cfRule type="cellIs" dxfId="19" priority="39" stopIfTrue="1" operator="equal">
      <formula>0</formula>
    </cfRule>
  </conditionalFormatting>
  <conditionalFormatting sqref="G90">
    <cfRule type="cellIs" dxfId="18" priority="36" stopIfTrue="1" operator="equal">
      <formula>$G89</formula>
    </cfRule>
  </conditionalFormatting>
  <conditionalFormatting sqref="A90:F90">
    <cfRule type="cellIs" dxfId="17" priority="37" stopIfTrue="1" operator="equal">
      <formula>0</formula>
    </cfRule>
  </conditionalFormatting>
  <conditionalFormatting sqref="A91:F91">
    <cfRule type="cellIs" dxfId="16" priority="35" stopIfTrue="1" operator="equal">
      <formula>0</formula>
    </cfRule>
  </conditionalFormatting>
  <conditionalFormatting sqref="G95">
    <cfRule type="cellIs" dxfId="15" priority="30" stopIfTrue="1" operator="equal">
      <formula>#REF!</formula>
    </cfRule>
  </conditionalFormatting>
  <conditionalFormatting sqref="A95:F95">
    <cfRule type="cellIs" dxfId="14" priority="31" stopIfTrue="1" operator="equal">
      <formula>0</formula>
    </cfRule>
  </conditionalFormatting>
  <conditionalFormatting sqref="G96">
    <cfRule type="cellIs" dxfId="13" priority="28" stopIfTrue="1" operator="equal">
      <formula>$G95</formula>
    </cfRule>
  </conditionalFormatting>
  <conditionalFormatting sqref="A96:F96">
    <cfRule type="cellIs" dxfId="12" priority="29" stopIfTrue="1" operator="equal">
      <formula>0</formula>
    </cfRule>
  </conditionalFormatting>
  <conditionalFormatting sqref="D61">
    <cfRule type="cellIs" dxfId="11" priority="25" stopIfTrue="1" operator="equal">
      <formula>$D59</formula>
    </cfRule>
  </conditionalFormatting>
  <conditionalFormatting sqref="A81:F81">
    <cfRule type="cellIs" dxfId="10" priority="23" stopIfTrue="1" operator="equal">
      <formula>0</formula>
    </cfRule>
  </conditionalFormatting>
  <conditionalFormatting sqref="A82:F83">
    <cfRule type="cellIs" dxfId="9" priority="22" stopIfTrue="1" operator="equal">
      <formula>0</formula>
    </cfRule>
  </conditionalFormatting>
  <conditionalFormatting sqref="A85:F85">
    <cfRule type="cellIs" dxfId="8" priority="20" stopIfTrue="1" operator="equal">
      <formula>0</formula>
    </cfRule>
  </conditionalFormatting>
  <conditionalFormatting sqref="A86:F87">
    <cfRule type="cellIs" dxfId="7" priority="19" stopIfTrue="1" operator="equal">
      <formula>0</formula>
    </cfRule>
  </conditionalFormatting>
  <conditionalFormatting sqref="A92:F92">
    <cfRule type="cellIs" dxfId="6" priority="16" stopIfTrue="1" operator="equal">
      <formula>0</formula>
    </cfRule>
  </conditionalFormatting>
  <conditionalFormatting sqref="A93:F94">
    <cfRule type="cellIs" dxfId="5" priority="15" stopIfTrue="1" operator="equal">
      <formula>0</formula>
    </cfRule>
  </conditionalFormatting>
  <conditionalFormatting sqref="G92">
    <cfRule type="cellIs" dxfId="4" priority="11" stopIfTrue="1" operator="equal">
      <formula>$G91</formula>
    </cfRule>
  </conditionalFormatting>
  <conditionalFormatting sqref="G91">
    <cfRule type="cellIs" dxfId="3" priority="10" stopIfTrue="1" operator="equal">
      <formula>#REF!</formula>
    </cfRule>
  </conditionalFormatting>
  <conditionalFormatting sqref="G93:G94">
    <cfRule type="cellIs" dxfId="2" priority="9" stopIfTrue="1" operator="equal">
      <formula>$G92</formula>
    </cfRule>
  </conditionalFormatting>
  <conditionalFormatting sqref="D62:D63">
    <cfRule type="cellIs" dxfId="1" priority="24" stopIfTrue="1" operator="equal">
      <formula>#REF!</formula>
    </cfRule>
  </conditionalFormatting>
  <conditionalFormatting sqref="G81:G83 G85:G87">
    <cfRule type="cellIs" dxfId="0" priority="21" stopIfTrue="1" operator="equal">
      <formula>#REF!</formula>
    </cfRule>
  </conditionalFormatting>
  <pageMargins left="0.31496062992125984" right="0.31496062992125984" top="0.19685039370078741" bottom="0.19685039370078741" header="0" footer="0"/>
  <pageSetup paperSize="9" scale="77" fitToHeight="500" orientation="landscape" r:id="rId1"/>
  <headerFooter alignWithMargins="0"/>
  <rowBreaks count="2" manualBreakCount="2">
    <brk id="73" max="64" man="1"/>
    <brk id="87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TERKOM4</cp:lastModifiedBy>
  <cp:lastPrinted>2021-10-05T08:24:09Z</cp:lastPrinted>
  <dcterms:created xsi:type="dcterms:W3CDTF">2016-08-15T09:54:21Z</dcterms:created>
  <dcterms:modified xsi:type="dcterms:W3CDTF">2021-10-11T09:12:35Z</dcterms:modified>
</cp:coreProperties>
</file>