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'Дод2'!$A$1:$F$22</definedName>
    <definedName name="_xlnm.Print_Area" localSheetId="0">'Дод2'!$A$1:$F$28</definedName>
  </definedNames>
  <calcPr fullCalcOnLoad="1"/>
</workbook>
</file>

<file path=xl/sharedStrings.xml><?xml version="1.0" encoding="utf-8"?>
<sst xmlns="http://schemas.openxmlformats.org/spreadsheetml/2006/main" count="25" uniqueCount="22">
  <si>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</si>
  <si>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</si>
  <si>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</si>
  <si>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</si>
  <si>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</si>
  <si>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</si>
  <si>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</si>
  <si>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</si>
  <si>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</si>
  <si>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</si>
  <si>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</si>
  <si>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</si>
  <si>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</si>
  <si>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</si>
  <si>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</si>
  <si>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</si>
  <si>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</si>
  <si>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>Фінансування районного у місті бюджету на 2016 рік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</si>
  <si>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</si>
  <si>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</si>
  <si>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 xml:space="preserve"> Додаток  2</t>
  </si>
  <si>
    <t xml:space="preserve"> від 23 грудня 2016 року № 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</si>
</sst>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2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24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5" width="20.421875" style="0" customWidth="1"/>
    <col min="6" max="6" width="22.710937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20</v>
      </c>
      <c r="F1" s="44"/>
      <c r="G1" s="3"/>
    </row>
    <row r="2" spans="1:7" ht="15.75">
      <c r="A2" s="1"/>
      <c r="B2" s="1"/>
      <c r="C2" s="1"/>
      <c r="E2" s="2" t="s">
        <v>19</v>
      </c>
      <c r="F2" s="1"/>
      <c r="G2" s="3"/>
    </row>
    <row r="3" spans="1:7" ht="15" customHeight="1">
      <c r="A3" s="1"/>
      <c r="B3" s="1"/>
      <c r="C3" s="1"/>
      <c r="E3" s="4" t="s">
        <v>21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0" t="s">
        <v>17</v>
      </c>
      <c r="B5" s="50"/>
      <c r="C5" s="50"/>
      <c r="D5" s="50"/>
      <c r="E5" s="50"/>
      <c r="F5" s="50"/>
    </row>
    <row r="6" spans="1:10" ht="16.5" thickBot="1">
      <c r="A6" s="1"/>
      <c r="B6" s="1"/>
      <c r="C6" s="1"/>
      <c r="D6" s="1"/>
      <c r="E6" s="1"/>
      <c r="F6" s="38" t="s">
        <v>0</v>
      </c>
      <c r="J6" s="39"/>
    </row>
    <row r="7" spans="1:6" ht="15.75" customHeight="1" thickBot="1">
      <c r="A7" s="51" t="s">
        <v>1</v>
      </c>
      <c r="B7" s="52" t="s">
        <v>16</v>
      </c>
      <c r="C7" s="57" t="s">
        <v>4</v>
      </c>
      <c r="D7" s="53" t="s">
        <v>2</v>
      </c>
      <c r="E7" s="54" t="s">
        <v>3</v>
      </c>
      <c r="F7" s="54"/>
    </row>
    <row r="8" spans="1:6" ht="32.25" thickBot="1">
      <c r="A8" s="51"/>
      <c r="B8" s="52"/>
      <c r="C8" s="57"/>
      <c r="D8" s="53"/>
      <c r="E8" s="6" t="s">
        <v>5</v>
      </c>
      <c r="F8" s="6" t="s">
        <v>6</v>
      </c>
    </row>
    <row r="9" spans="1:6" ht="30" customHeight="1">
      <c r="A9" s="7">
        <v>200000</v>
      </c>
      <c r="B9" s="8" t="s">
        <v>7</v>
      </c>
      <c r="C9" s="32">
        <f>D9+E9</f>
        <v>2596038.5</v>
      </c>
      <c r="D9" s="9">
        <f>D10</f>
        <v>-5437883.5</v>
      </c>
      <c r="E9" s="9">
        <f>E10</f>
        <v>8033922</v>
      </c>
      <c r="F9" s="10">
        <f>F10</f>
        <v>8012922</v>
      </c>
    </row>
    <row r="10" spans="1:10" ht="25.5" customHeight="1">
      <c r="A10" s="11">
        <v>208000</v>
      </c>
      <c r="B10" s="12" t="s">
        <v>8</v>
      </c>
      <c r="C10" s="33">
        <f>D10+E10</f>
        <v>2596038.5</v>
      </c>
      <c r="D10" s="13">
        <f>D11-D12+D13</f>
        <v>-5437883.5</v>
      </c>
      <c r="E10" s="13">
        <f>E11-E12+E13</f>
        <v>8033922</v>
      </c>
      <c r="F10" s="14">
        <f>F11-F12+F13</f>
        <v>8012922</v>
      </c>
      <c r="J10" s="39"/>
    </row>
    <row r="11" spans="1:10" ht="18" customHeight="1">
      <c r="A11" s="15">
        <v>208100</v>
      </c>
      <c r="B11" s="16" t="s">
        <v>9</v>
      </c>
      <c r="C11" s="33">
        <f aca="true" t="shared" si="0" ref="C11:C19">D11+E11</f>
        <v>2714081.78</v>
      </c>
      <c r="D11" s="17">
        <v>2693081.78</v>
      </c>
      <c r="E11" s="17">
        <f>21000</f>
        <v>21000</v>
      </c>
      <c r="F11" s="18">
        <v>0</v>
      </c>
      <c r="J11" s="39"/>
    </row>
    <row r="12" spans="1:11" ht="19.5" customHeight="1">
      <c r="A12" s="15">
        <v>208200</v>
      </c>
      <c r="B12" s="16" t="s">
        <v>10</v>
      </c>
      <c r="C12" s="33">
        <f>D12+E12</f>
        <v>118043.2799999998</v>
      </c>
      <c r="D12" s="17">
        <f>2693081.78-109200-198000-195000-1400000-24000-478975-18693.5-150000-1170</f>
        <v>118043.2799999998</v>
      </c>
      <c r="E12" s="19">
        <f>21000-21000</f>
        <v>0</v>
      </c>
      <c r="F12" s="18">
        <f>22855.2-22855.2</f>
        <v>0</v>
      </c>
      <c r="J12" s="39"/>
      <c r="K12" s="39"/>
    </row>
    <row r="13" spans="1:10" ht="32.25" customHeight="1">
      <c r="A13" s="15">
        <v>208400</v>
      </c>
      <c r="B13" s="16" t="s">
        <v>11</v>
      </c>
      <c r="C13" s="34">
        <f>D13+E13</f>
        <v>0</v>
      </c>
      <c r="D13" s="19">
        <f>-157000-1400000-1400000-396341-129352-478975-1834674-116290+412290-801290-1100000-412290-199000</f>
        <v>-8012922</v>
      </c>
      <c r="E13" s="20">
        <f>157000+1400000+1400000+396341+129352+478975+1834674+116290-412290+801290+1100000+412290+199000</f>
        <v>8012922</v>
      </c>
      <c r="F13" s="18">
        <f>E13</f>
        <v>8012922</v>
      </c>
      <c r="J13" s="39"/>
    </row>
    <row r="14" spans="1:6" ht="26.25" customHeight="1" thickBot="1">
      <c r="A14" s="58" t="s">
        <v>12</v>
      </c>
      <c r="B14" s="58"/>
      <c r="C14" s="35">
        <f t="shared" si="0"/>
        <v>2596038.5</v>
      </c>
      <c r="D14" s="21">
        <f>D9</f>
        <v>-5437883.5</v>
      </c>
      <c r="E14" s="21">
        <f>E9</f>
        <v>8033922</v>
      </c>
      <c r="F14" s="21">
        <f>E14</f>
        <v>8033922</v>
      </c>
    </row>
    <row r="15" spans="1:10" ht="21" customHeight="1">
      <c r="A15" s="7">
        <v>600000</v>
      </c>
      <c r="B15" s="8" t="s">
        <v>13</v>
      </c>
      <c r="C15" s="32">
        <f t="shared" si="0"/>
        <v>2596038.5</v>
      </c>
      <c r="D15" s="10">
        <f>D16</f>
        <v>-5437883.5</v>
      </c>
      <c r="E15" s="10">
        <f>E9</f>
        <v>8033922</v>
      </c>
      <c r="F15" s="10">
        <f>F16</f>
        <v>8033922</v>
      </c>
      <c r="I15" s="39"/>
      <c r="J15" s="39"/>
    </row>
    <row r="16" spans="1:9" ht="23.25" customHeight="1">
      <c r="A16" s="11">
        <v>602000</v>
      </c>
      <c r="B16" s="22" t="s">
        <v>15</v>
      </c>
      <c r="C16" s="36">
        <f t="shared" si="0"/>
        <v>2596038.5</v>
      </c>
      <c r="D16" s="23">
        <f>D17-D18+D19</f>
        <v>-5437883.5</v>
      </c>
      <c r="E16" s="23">
        <f>E10</f>
        <v>8033922</v>
      </c>
      <c r="F16" s="23">
        <f>E16</f>
        <v>8033922</v>
      </c>
      <c r="I16" s="39"/>
    </row>
    <row r="17" spans="1:10" ht="15.75" customHeight="1">
      <c r="A17" s="24">
        <v>602100</v>
      </c>
      <c r="B17" s="16" t="s">
        <v>9</v>
      </c>
      <c r="C17" s="36">
        <f t="shared" si="0"/>
        <v>2714081.78</v>
      </c>
      <c r="D17" s="17">
        <f>D11</f>
        <v>2693081.78</v>
      </c>
      <c r="E17" s="18">
        <f>E11</f>
        <v>21000</v>
      </c>
      <c r="F17" s="18">
        <f>F11</f>
        <v>0</v>
      </c>
      <c r="J17" s="39"/>
    </row>
    <row r="18" spans="1:10" ht="20.25" customHeight="1">
      <c r="A18" s="15">
        <v>602200</v>
      </c>
      <c r="B18" s="16" t="s">
        <v>10</v>
      </c>
      <c r="C18" s="36">
        <f t="shared" si="0"/>
        <v>118043.2799999998</v>
      </c>
      <c r="D18" s="17">
        <f>D12</f>
        <v>118043.2799999998</v>
      </c>
      <c r="E18" s="18">
        <f>E12</f>
        <v>0</v>
      </c>
      <c r="F18" s="18">
        <f>F12</f>
        <v>0</v>
      </c>
      <c r="I18" s="39"/>
      <c r="J18" s="39"/>
    </row>
    <row r="19" spans="1:6" ht="36" customHeight="1">
      <c r="A19" s="15">
        <v>602400</v>
      </c>
      <c r="B19" s="16" t="s">
        <v>11</v>
      </c>
      <c r="C19" s="34">
        <f t="shared" si="0"/>
        <v>0</v>
      </c>
      <c r="D19" s="17">
        <f>D13</f>
        <v>-8012922</v>
      </c>
      <c r="E19" s="13">
        <f>+E13</f>
        <v>8012922</v>
      </c>
      <c r="F19" s="18">
        <f>E19</f>
        <v>8012922</v>
      </c>
    </row>
    <row r="20" spans="1:6" ht="30.75" customHeight="1" thickBot="1">
      <c r="A20" s="59" t="s">
        <v>14</v>
      </c>
      <c r="B20" s="59"/>
      <c r="C20" s="37">
        <f>D20+E20</f>
        <v>2596038.5</v>
      </c>
      <c r="D20" s="25">
        <f>D15</f>
        <v>-5437883.5</v>
      </c>
      <c r="E20" s="25">
        <f>E14</f>
        <v>8033922</v>
      </c>
      <c r="F20" s="25">
        <f>F15</f>
        <v>8033922</v>
      </c>
    </row>
    <row r="21" spans="1:6" ht="9" customHeight="1">
      <c r="A21" s="26"/>
      <c r="B21" s="27"/>
      <c r="C21" s="27"/>
      <c r="D21" s="28"/>
      <c r="E21" s="28"/>
      <c r="F21" s="28"/>
    </row>
    <row r="22" spans="1:17" s="42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40"/>
      <c r="Q22" s="41"/>
    </row>
    <row r="23" spans="1:16" s="46" customFormat="1" ht="37.5" customHeight="1">
      <c r="A23" s="55" t="s">
        <v>18</v>
      </c>
      <c r="B23" s="55"/>
      <c r="C23" s="55"/>
      <c r="D23" s="55"/>
      <c r="E23" s="55"/>
      <c r="F23" s="55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46" customFormat="1" ht="8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46" customFormat="1" ht="10.5" customHeight="1">
      <c r="A25" s="61"/>
      <c r="B25" s="6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6" s="47" customFormat="1" ht="18" customHeight="1">
      <c r="A26" s="61"/>
      <c r="B26" s="61"/>
      <c r="C26" s="48"/>
      <c r="D26" s="29"/>
      <c r="E26" s="48"/>
      <c r="F26" s="29"/>
    </row>
    <row r="27" spans="1:6" s="47" customFormat="1" ht="17.25" customHeight="1">
      <c r="A27" s="49"/>
      <c r="B27" s="49"/>
      <c r="C27" s="48"/>
      <c r="D27" s="29"/>
      <c r="E27" s="48"/>
      <c r="F27" s="29"/>
    </row>
    <row r="28" spans="1:6" s="43" customFormat="1" ht="18.75" customHeight="1">
      <c r="A28" s="60"/>
      <c r="B28" s="60"/>
      <c r="C28" s="60"/>
      <c r="D28" s="60"/>
      <c r="E28" s="60"/>
      <c r="F28" s="60"/>
    </row>
    <row r="29" spans="1:8" ht="30.75" customHeight="1">
      <c r="A29" s="45"/>
      <c r="B29" s="45"/>
      <c r="C29" s="30"/>
      <c r="D29" s="30"/>
      <c r="E29" s="31"/>
      <c r="F29" s="30"/>
      <c r="G29" s="2"/>
      <c r="H29" s="2"/>
    </row>
    <row r="30" spans="1:8" ht="15.75">
      <c r="A30" s="29"/>
      <c r="B30" s="2"/>
      <c r="C30" s="2"/>
      <c r="D30" s="2"/>
      <c r="E30" s="30"/>
      <c r="F30" s="2"/>
      <c r="G30" s="2"/>
      <c r="H30" s="2"/>
    </row>
    <row r="31" spans="1:8" ht="15.75">
      <c r="A31" s="29"/>
      <c r="B31" s="2"/>
      <c r="C31" s="2"/>
      <c r="D31" s="2"/>
      <c r="E31" s="56"/>
      <c r="F31" s="56"/>
      <c r="G31" s="56"/>
      <c r="H31" s="56"/>
    </row>
    <row r="32" spans="1:8" ht="15.75">
      <c r="A32" s="29"/>
      <c r="B32" s="2"/>
      <c r="C32" s="2"/>
      <c r="D32" s="2"/>
      <c r="E32" s="2"/>
      <c r="F32" s="2"/>
      <c r="G32" s="2"/>
      <c r="H32" s="2"/>
    </row>
  </sheetData>
  <sheetProtection selectLockedCells="1" selectUnlockedCells="1"/>
  <mergeCells count="14">
    <mergeCell ref="E31:H31"/>
    <mergeCell ref="C7:C8"/>
    <mergeCell ref="A14:B14"/>
    <mergeCell ref="A20:B20"/>
    <mergeCell ref="A22:O22"/>
    <mergeCell ref="A28:F28"/>
    <mergeCell ref="A26:B26"/>
    <mergeCell ref="A25:B25"/>
    <mergeCell ref="A5:F5"/>
    <mergeCell ref="A7:A8"/>
    <mergeCell ref="B7:B8"/>
    <mergeCell ref="D7:D8"/>
    <mergeCell ref="E7:F7"/>
    <mergeCell ref="A23:F23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2016-12-23T13:14:45Z</cp:lastPrinted>
  <dcterms:modified xsi:type="dcterms:W3CDTF">2016-12-27T09:27:07Z</dcterms:modified>
  <cp:category/>
  <cp:version/>
  <cp:contentType/>
  <cp:contentStatus/>
</cp:coreProperties>
</file>