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-ІІІ варіант" sheetId="1" r:id="rId1"/>
  </sheets>
  <definedNames>
    <definedName name="_xlnm.Print_Area" localSheetId="0">'додаток 1-ІІІ варіант'!$A$1:$F$59</definedName>
  </definedNames>
  <calcPr fullCalcOnLoad="1"/>
</workbook>
</file>

<file path=xl/sharedStrings.xml><?xml version="1.0" encoding="utf-8"?>
<sst xmlns="http://schemas.openxmlformats.org/spreadsheetml/2006/main" count="61" uniqueCount="61">
  <si>
    <t>грн.</t>
  </si>
  <si>
    <t>Код</t>
  </si>
  <si>
    <t>РАЗОМ</t>
  </si>
  <si>
    <t xml:space="preserve">     класифiкацiєю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</si>
  <si>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</si>
  <si>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</si>
  <si>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</si>
  <si>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послуги, що надаються бюджетними установами</t>
  </si>
  <si>
    <t>згідно з функціональними повноваженнями</t>
  </si>
  <si>
    <t>Плата за оренду майна бюджетних установ</t>
  </si>
  <si>
    <t>Благодійні внески, гранти та дарунки, отримані</t>
  </si>
  <si>
    <t>бюджетними установами</t>
  </si>
  <si>
    <t>РАЗОМ ДОХОДIВ</t>
  </si>
  <si>
    <t xml:space="preserve">                    ОФIЦIЙНI ТРАНСФЕРТИ</t>
  </si>
  <si>
    <t xml:space="preserve">                   ВСЬОГО ДОХОДIВ</t>
  </si>
  <si>
    <t>районної у місті ради</t>
  </si>
  <si>
    <t>виконання окремих доручень та інвестиційних проектів</t>
  </si>
  <si>
    <t>Надходження, що отримуються бюджетними установами на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</si>
  <si>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</si>
  <si>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</si>
  <si>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</si>
  <si>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</si>
  <si>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</si>
  <si>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</si>
  <si>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</si>
  <si>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 і дітям-інвалідам та тимчасової державної допомоги дітям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</si>
  <si>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</si>
  <si>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</si>
  <si>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Найменування  доходiв згiдно із бюджетною</t>
  </si>
  <si>
    <t xml:space="preserve"> Спецiальний фонд</t>
  </si>
  <si>
    <t>у т.ч. бюджет розвитку</t>
  </si>
  <si>
    <t>6=(гр.3+ грн.4)</t>
  </si>
  <si>
    <t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</si>
  <si>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</si>
  <si>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Додаток 1</t>
  </si>
  <si>
    <t xml:space="preserve">до рiшення </t>
  </si>
  <si>
    <t xml:space="preserve">Згідно: завідуюча загальним відділом </t>
  </si>
  <si>
    <t>Доходи районного бюджету на 2011 рік по Саксаганському району</t>
  </si>
  <si>
    <t>Внутрішні податки на товари та послуги</t>
  </si>
  <si>
    <t xml:space="preserve">Плата за торговий патент на деякі види підприємницької діяльності 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</si>
  <si>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</si>
  <si>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</si>
  <si>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</si>
  <si>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</si>
  <si>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</si>
  <si>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</si>
  <si>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 xml:space="preserve">Плата за придбання пільгового торгового патенту на здійснення торговельної діяльності </t>
  </si>
  <si>
    <t xml:space="preserve">Плата за придбання короткотермінового торгового патенту на здійснення торговельної діяльності 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</si>
  <si>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</si>
  <si>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</si>
  <si>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субвенції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</si>
  <si>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</si>
  <si>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</si>
  <si>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</si>
  <si>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</si>
  <si>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одержаного територіальною громадою в порядку спадкування чи дарування,а також валютні цінності і грошові кошти, власники яких невідомі</t>
  </si>
  <si>
    <t xml:space="preserve">                                                                     О. Мєшкова</t>
  </si>
  <si>
    <t>Заступник голови районної у місті ради</t>
  </si>
  <si>
    <t xml:space="preserve">                  Ю.Красножон</t>
  </si>
  <si>
    <t>від 30.12.2010  № 21</t>
  </si>
  <si>
    <t xml:space="preserve">Інші джерела власних надходжень бюджетних установ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</si>
</sst>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u val="single"/>
      <sz val="11"/>
      <color indexed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sz val="13"/>
      <name val="Arial"/>
      <family val="0"/>
    </font>
    <font>
      <b/>
      <sz val="14"/>
      <name val="Arial"/>
      <family val="2"/>
    </font>
    <font>
      <sz val="14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1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2" borderId="13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4" fillId="2" borderId="14" xfId="0" applyNumberFormat="1" applyFont="1" applyFill="1" applyBorder="1" applyAlignment="1">
      <alignment vertical="center"/>
    </xf>
    <xf numFmtId="2" fontId="14" fillId="2" borderId="15" xfId="0" applyNumberFormat="1" applyFont="1" applyFill="1" applyBorder="1" applyAlignment="1">
      <alignment vertical="center"/>
    </xf>
    <xf numFmtId="2" fontId="14" fillId="0" borderId="16" xfId="0" applyNumberFormat="1" applyFont="1" applyBorder="1" applyAlignment="1">
      <alignment vertical="center"/>
    </xf>
    <xf numFmtId="2" fontId="14" fillId="0" borderId="4" xfId="0" applyNumberFormat="1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2" fontId="15" fillId="0" borderId="4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vertical="center"/>
    </xf>
    <xf numFmtId="2" fontId="16" fillId="0" borderId="4" xfId="0" applyNumberFormat="1" applyFont="1" applyBorder="1" applyAlignment="1">
      <alignment vertical="center"/>
    </xf>
    <xf numFmtId="2" fontId="16" fillId="0" borderId="17" xfId="0" applyNumberFormat="1" applyFont="1" applyBorder="1" applyAlignment="1">
      <alignment vertical="center"/>
    </xf>
    <xf numFmtId="2" fontId="16" fillId="0" borderId="5" xfId="0" applyNumberFormat="1" applyFont="1" applyBorder="1" applyAlignment="1">
      <alignment vertical="center"/>
    </xf>
    <xf numFmtId="2" fontId="14" fillId="2" borderId="18" xfId="0" applyNumberFormat="1" applyFont="1" applyFill="1" applyBorder="1" applyAlignment="1">
      <alignment vertical="center"/>
    </xf>
    <xf numFmtId="2" fontId="14" fillId="2" borderId="11" xfId="0" applyNumberFormat="1" applyFont="1" applyFill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2" fontId="14" fillId="0" borderId="6" xfId="0" applyNumberFormat="1" applyFont="1" applyBorder="1" applyAlignment="1">
      <alignment vertical="center"/>
    </xf>
    <xf numFmtId="2" fontId="15" fillId="0" borderId="17" xfId="0" applyNumberFormat="1" applyFont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15" fillId="0" borderId="2" xfId="0" applyNumberFormat="1" applyFont="1" applyBorder="1" applyAlignment="1">
      <alignment vertical="center"/>
    </xf>
    <xf numFmtId="2" fontId="16" fillId="0" borderId="19" xfId="0" applyNumberFormat="1" applyFont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vertical="center"/>
    </xf>
    <xf numFmtId="2" fontId="16" fillId="0" borderId="20" xfId="0" applyNumberFormat="1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vertical="center"/>
    </xf>
    <xf numFmtId="2" fontId="14" fillId="3" borderId="21" xfId="0" applyNumberFormat="1" applyFont="1" applyFill="1" applyBorder="1" applyAlignment="1">
      <alignment vertical="center"/>
    </xf>
    <xf numFmtId="2" fontId="14" fillId="3" borderId="11" xfId="0" applyNumberFormat="1" applyFont="1" applyFill="1" applyBorder="1" applyAlignment="1">
      <alignment vertical="center"/>
    </xf>
    <xf numFmtId="2" fontId="14" fillId="0" borderId="15" xfId="0" applyNumberFormat="1" applyFont="1" applyFill="1" applyBorder="1" applyAlignment="1">
      <alignment vertical="center"/>
    </xf>
    <xf numFmtId="2" fontId="14" fillId="0" borderId="6" xfId="0" applyNumberFormat="1" applyFont="1" applyFill="1" applyBorder="1" applyAlignment="1">
      <alignment vertical="center"/>
    </xf>
    <xf numFmtId="2" fontId="16" fillId="0" borderId="22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2" fontId="16" fillId="0" borderId="4" xfId="0" applyNumberFormat="1" applyFont="1" applyFill="1" applyBorder="1" applyAlignment="1">
      <alignment vertical="center"/>
    </xf>
    <xf numFmtId="2" fontId="17" fillId="0" borderId="4" xfId="0" applyNumberFormat="1" applyFont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10" fillId="2" borderId="15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 wrapText="1"/>
    </xf>
    <xf numFmtId="194" fontId="11" fillId="0" borderId="4" xfId="0" applyNumberFormat="1" applyFont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11" fillId="0" borderId="6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/>
    </xf>
    <xf numFmtId="0" fontId="10" fillId="2" borderId="11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85" zoomScaleSheetLayoutView="85" workbookViewId="0" topLeftCell="A1">
      <selection activeCell="B34" sqref="B34"/>
    </sheetView>
  </sheetViews>
  <sheetFormatPr defaultColWidth="9.140625" defaultRowHeight="12.75"/>
  <cols>
    <col min="1" max="1" width="11.00390625" style="8" customWidth="1"/>
    <col min="2" max="2" width="82.8515625" style="8" customWidth="1"/>
    <col min="3" max="3" width="21.28125" style="8" customWidth="1"/>
    <col min="4" max="4" width="16.140625" style="8" customWidth="1"/>
    <col min="5" max="5" width="12.8515625" style="8" customWidth="1"/>
    <col min="6" max="6" width="18.00390625" style="8" customWidth="1"/>
  </cols>
  <sheetData>
    <row r="1" spans="1:6" ht="16.5">
      <c r="A1" s="7"/>
      <c r="B1" s="7"/>
      <c r="C1" s="7"/>
      <c r="D1" s="7"/>
      <c r="E1" s="110" t="s">
        <v>34</v>
      </c>
      <c r="F1" s="110"/>
    </row>
    <row r="2" spans="1:6" ht="16.5">
      <c r="A2" s="7"/>
      <c r="B2" s="7"/>
      <c r="C2" s="112"/>
      <c r="D2" s="112"/>
      <c r="E2" s="113" t="s">
        <v>35</v>
      </c>
      <c r="F2" s="113"/>
    </row>
    <row r="3" spans="1:6" ht="16.5">
      <c r="A3" s="7"/>
      <c r="B3" s="7"/>
      <c r="C3" s="7"/>
      <c r="D3" s="7"/>
      <c r="E3" s="113" t="s">
        <v>15</v>
      </c>
      <c r="F3" s="113"/>
    </row>
    <row r="4" spans="1:6" ht="16.5">
      <c r="A4" s="7"/>
      <c r="B4" s="7"/>
      <c r="C4" s="7"/>
      <c r="D4" s="27"/>
      <c r="E4" s="113" t="s">
        <v>59</v>
      </c>
      <c r="F4" s="113"/>
    </row>
    <row r="5" spans="1:10" ht="12.75">
      <c r="A5" s="114"/>
      <c r="B5" s="114"/>
      <c r="C5" s="114"/>
      <c r="D5" s="114"/>
      <c r="E5" s="114"/>
      <c r="F5" s="114"/>
      <c r="G5" s="1"/>
      <c r="H5" s="1"/>
      <c r="I5" s="1"/>
      <c r="J5" s="1"/>
    </row>
    <row r="6" spans="1:6" ht="18">
      <c r="A6" s="115" t="s">
        <v>37</v>
      </c>
      <c r="B6" s="115"/>
      <c r="C6" s="115"/>
      <c r="D6" s="115"/>
      <c r="E6" s="115"/>
      <c r="F6" s="115"/>
    </row>
    <row r="7" ht="15" thickBot="1">
      <c r="F7" s="8" t="s">
        <v>0</v>
      </c>
    </row>
    <row r="8" spans="1:6" ht="22.5" customHeight="1">
      <c r="A8" s="9" t="s">
        <v>1</v>
      </c>
      <c r="B8" s="83" t="s">
        <v>28</v>
      </c>
      <c r="C8" s="116" t="s">
        <v>18</v>
      </c>
      <c r="D8" s="116" t="s">
        <v>29</v>
      </c>
      <c r="E8" s="119"/>
      <c r="F8" s="122" t="s">
        <v>2</v>
      </c>
    </row>
    <row r="9" spans="1:6" ht="15.75" thickBot="1">
      <c r="A9" s="10"/>
      <c r="B9" s="84" t="s">
        <v>3</v>
      </c>
      <c r="C9" s="117"/>
      <c r="D9" s="120"/>
      <c r="E9" s="121"/>
      <c r="F9" s="123"/>
    </row>
    <row r="10" spans="1:6" ht="42" customHeight="1" thickBot="1">
      <c r="A10" s="11"/>
      <c r="B10" s="85"/>
      <c r="C10" s="118"/>
      <c r="D10" s="29" t="s">
        <v>19</v>
      </c>
      <c r="E10" s="29" t="s">
        <v>30</v>
      </c>
      <c r="F10" s="124"/>
    </row>
    <row r="11" spans="1:6" s="4" customFormat="1" ht="15" thickBot="1">
      <c r="A11" s="12">
        <v>1</v>
      </c>
      <c r="B11" s="86">
        <v>2</v>
      </c>
      <c r="C11" s="30">
        <v>3</v>
      </c>
      <c r="D11" s="31">
        <v>4</v>
      </c>
      <c r="E11" s="31">
        <v>5</v>
      </c>
      <c r="F11" s="28" t="s">
        <v>31</v>
      </c>
    </row>
    <row r="12" spans="1:6" ht="21" customHeight="1">
      <c r="A12" s="87">
        <v>10000000</v>
      </c>
      <c r="B12" s="87" t="s">
        <v>4</v>
      </c>
      <c r="C12" s="41">
        <f>C13</f>
        <v>905180</v>
      </c>
      <c r="D12" s="42">
        <f>D13</f>
        <v>0</v>
      </c>
      <c r="E12" s="41">
        <f>E13</f>
        <v>0</v>
      </c>
      <c r="F12" s="42">
        <f>SUM(C12:D12)</f>
        <v>905180</v>
      </c>
    </row>
    <row r="13" spans="1:6" ht="13.5" customHeight="1">
      <c r="A13" s="13">
        <v>14000000</v>
      </c>
      <c r="B13" s="88" t="s">
        <v>38</v>
      </c>
      <c r="C13" s="43">
        <f>C14</f>
        <v>905180</v>
      </c>
      <c r="D13" s="44"/>
      <c r="E13" s="44"/>
      <c r="F13" s="44">
        <f aca="true" t="shared" si="0" ref="F13:F31">SUM(C13:D13)</f>
        <v>905180</v>
      </c>
    </row>
    <row r="14" spans="1:6" ht="18" customHeight="1">
      <c r="A14" s="14">
        <v>14070000</v>
      </c>
      <c r="B14" s="89" t="s">
        <v>39</v>
      </c>
      <c r="C14" s="45">
        <f>SUM(C15:C26)</f>
        <v>905180</v>
      </c>
      <c r="D14" s="46"/>
      <c r="E14" s="46"/>
      <c r="F14" s="44">
        <f t="shared" si="0"/>
        <v>905180</v>
      </c>
    </row>
    <row r="15" spans="1:6" ht="28.5">
      <c r="A15" s="15">
        <v>14070100</v>
      </c>
      <c r="B15" s="90" t="s">
        <v>40</v>
      </c>
      <c r="C15" s="47">
        <v>195500</v>
      </c>
      <c r="D15" s="48"/>
      <c r="E15" s="48"/>
      <c r="F15" s="48">
        <f t="shared" si="0"/>
        <v>195500</v>
      </c>
    </row>
    <row r="16" spans="1:6" ht="28.5">
      <c r="A16" s="15">
        <v>14070200</v>
      </c>
      <c r="B16" s="90" t="s">
        <v>41</v>
      </c>
      <c r="C16" s="47">
        <v>328600</v>
      </c>
      <c r="D16" s="48"/>
      <c r="E16" s="48"/>
      <c r="F16" s="48">
        <f t="shared" si="0"/>
        <v>328600</v>
      </c>
    </row>
    <row r="17" spans="1:6" ht="28.5">
      <c r="A17" s="15">
        <v>14070500</v>
      </c>
      <c r="B17" s="90" t="s">
        <v>42</v>
      </c>
      <c r="C17" s="47">
        <v>5000</v>
      </c>
      <c r="D17" s="48"/>
      <c r="E17" s="48"/>
      <c r="F17" s="48">
        <f t="shared" si="0"/>
        <v>5000</v>
      </c>
    </row>
    <row r="18" spans="1:6" ht="33.75" customHeight="1">
      <c r="A18" s="15">
        <v>14070600</v>
      </c>
      <c r="B18" s="90" t="s">
        <v>44</v>
      </c>
      <c r="C18" s="47">
        <v>76500</v>
      </c>
      <c r="D18" s="48"/>
      <c r="E18" s="48"/>
      <c r="F18" s="48">
        <f t="shared" si="0"/>
        <v>76500</v>
      </c>
    </row>
    <row r="19" spans="1:6" ht="28.5">
      <c r="A19" s="15">
        <v>14070700</v>
      </c>
      <c r="B19" s="90" t="s">
        <v>43</v>
      </c>
      <c r="C19" s="47">
        <v>56200</v>
      </c>
      <c r="D19" s="48"/>
      <c r="E19" s="48"/>
      <c r="F19" s="48">
        <f t="shared" si="0"/>
        <v>56200</v>
      </c>
    </row>
    <row r="20" spans="1:6" ht="31.5" customHeight="1">
      <c r="A20" s="15">
        <v>14070800</v>
      </c>
      <c r="B20" s="90" t="s">
        <v>45</v>
      </c>
      <c r="C20" s="47">
        <v>36000</v>
      </c>
      <c r="D20" s="48"/>
      <c r="E20" s="48"/>
      <c r="F20" s="48">
        <f t="shared" si="0"/>
        <v>36000</v>
      </c>
    </row>
    <row r="21" spans="1:6" ht="28.5">
      <c r="A21" s="15">
        <v>14070900</v>
      </c>
      <c r="B21" s="90" t="s">
        <v>46</v>
      </c>
      <c r="C21" s="47">
        <v>330</v>
      </c>
      <c r="D21" s="48"/>
      <c r="E21" s="48"/>
      <c r="F21" s="48">
        <f t="shared" si="0"/>
        <v>330</v>
      </c>
    </row>
    <row r="22" spans="1:6" ht="30" customHeight="1">
      <c r="A22" s="15">
        <v>14071000</v>
      </c>
      <c r="B22" s="90" t="s">
        <v>47</v>
      </c>
      <c r="C22" s="47">
        <v>300</v>
      </c>
      <c r="D22" s="48"/>
      <c r="E22" s="48"/>
      <c r="F22" s="48">
        <f t="shared" si="0"/>
        <v>300</v>
      </c>
    </row>
    <row r="23" spans="1:6" ht="30" customHeight="1">
      <c r="A23" s="15">
        <v>14071300</v>
      </c>
      <c r="B23" s="90" t="s">
        <v>51</v>
      </c>
      <c r="C23" s="47">
        <v>750</v>
      </c>
      <c r="D23" s="48"/>
      <c r="E23" s="48"/>
      <c r="F23" s="48">
        <f t="shared" si="0"/>
        <v>750</v>
      </c>
    </row>
    <row r="24" spans="1:6" ht="27" customHeight="1">
      <c r="A24" s="15">
        <v>14071400</v>
      </c>
      <c r="B24" s="90" t="s">
        <v>52</v>
      </c>
      <c r="C24" s="47">
        <v>22400</v>
      </c>
      <c r="D24" s="48"/>
      <c r="E24" s="48"/>
      <c r="F24" s="48">
        <f t="shared" si="0"/>
        <v>22400</v>
      </c>
    </row>
    <row r="25" spans="1:6" ht="30.75" customHeight="1">
      <c r="A25" s="15">
        <v>14071700</v>
      </c>
      <c r="B25" s="90" t="s">
        <v>48</v>
      </c>
      <c r="C25" s="47">
        <v>152000</v>
      </c>
      <c r="D25" s="48"/>
      <c r="E25" s="48"/>
      <c r="F25" s="48">
        <f t="shared" si="0"/>
        <v>152000</v>
      </c>
    </row>
    <row r="26" spans="1:6" ht="33" customHeight="1" thickBot="1">
      <c r="A26" s="33">
        <v>14071800</v>
      </c>
      <c r="B26" s="91" t="s">
        <v>49</v>
      </c>
      <c r="C26" s="49">
        <v>31600</v>
      </c>
      <c r="D26" s="50"/>
      <c r="E26" s="50"/>
      <c r="F26" s="50">
        <f t="shared" si="0"/>
        <v>31600</v>
      </c>
    </row>
    <row r="27" spans="1:6" ht="28.5" customHeight="1" thickBot="1">
      <c r="A27" s="99">
        <v>20000000</v>
      </c>
      <c r="B27" s="92" t="s">
        <v>5</v>
      </c>
      <c r="C27" s="51">
        <f>C28+C30</f>
        <v>19700</v>
      </c>
      <c r="D27" s="52">
        <f>D30+D38</f>
        <v>902446</v>
      </c>
      <c r="E27" s="52"/>
      <c r="F27" s="52">
        <f t="shared" si="0"/>
        <v>922146</v>
      </c>
    </row>
    <row r="28" spans="1:6" ht="15.75">
      <c r="A28" s="10">
        <v>21080000</v>
      </c>
      <c r="B28" s="93" t="s">
        <v>20</v>
      </c>
      <c r="C28" s="53">
        <f>C29</f>
        <v>19700</v>
      </c>
      <c r="D28" s="54"/>
      <c r="E28" s="54"/>
      <c r="F28" s="55">
        <f t="shared" si="0"/>
        <v>19700</v>
      </c>
    </row>
    <row r="29" spans="1:6" ht="15">
      <c r="A29" s="17">
        <v>21081100</v>
      </c>
      <c r="B29" s="94" t="s">
        <v>6</v>
      </c>
      <c r="C29" s="56">
        <v>19700</v>
      </c>
      <c r="D29" s="57"/>
      <c r="E29" s="57"/>
      <c r="F29" s="46">
        <f t="shared" si="0"/>
        <v>19700</v>
      </c>
    </row>
    <row r="30" spans="1:6" ht="15.75">
      <c r="A30" s="16">
        <v>25000000</v>
      </c>
      <c r="B30" s="95" t="s">
        <v>21</v>
      </c>
      <c r="C30" s="58"/>
      <c r="D30" s="58">
        <f>D31+D32+D33+D34</f>
        <v>902446</v>
      </c>
      <c r="E30" s="58"/>
      <c r="F30" s="58">
        <f t="shared" si="0"/>
        <v>902446</v>
      </c>
    </row>
    <row r="31" spans="1:6" ht="15">
      <c r="A31" s="18">
        <v>25010100</v>
      </c>
      <c r="B31" s="96" t="s">
        <v>7</v>
      </c>
      <c r="C31" s="125"/>
      <c r="D31" s="127">
        <v>866250</v>
      </c>
      <c r="E31" s="59"/>
      <c r="F31" s="50">
        <f t="shared" si="0"/>
        <v>866250</v>
      </c>
    </row>
    <row r="32" spans="1:6" ht="15">
      <c r="A32" s="19"/>
      <c r="B32" s="97" t="s">
        <v>8</v>
      </c>
      <c r="C32" s="126"/>
      <c r="D32" s="128"/>
      <c r="E32" s="60"/>
      <c r="F32" s="61"/>
    </row>
    <row r="33" spans="1:6" ht="15">
      <c r="A33" s="19">
        <v>25010300</v>
      </c>
      <c r="B33" s="97" t="s">
        <v>9</v>
      </c>
      <c r="C33" s="62"/>
      <c r="D33" s="61">
        <v>36196</v>
      </c>
      <c r="E33" s="61"/>
      <c r="F33" s="48">
        <f>SUM(C33:D33)</f>
        <v>36196</v>
      </c>
    </row>
    <row r="34" spans="1:6" ht="15">
      <c r="A34" s="17">
        <v>25020000</v>
      </c>
      <c r="B34" s="94" t="s">
        <v>60</v>
      </c>
      <c r="C34" s="56"/>
      <c r="D34" s="63"/>
      <c r="E34" s="64"/>
      <c r="F34" s="65"/>
    </row>
    <row r="35" spans="1:6" ht="15">
      <c r="A35" s="18">
        <v>25020100</v>
      </c>
      <c r="B35" s="96" t="s">
        <v>10</v>
      </c>
      <c r="C35" s="56"/>
      <c r="D35" s="57"/>
      <c r="E35" s="57"/>
      <c r="F35" s="57"/>
    </row>
    <row r="36" spans="1:6" ht="15">
      <c r="A36" s="19"/>
      <c r="B36" s="97" t="s">
        <v>11</v>
      </c>
      <c r="C36" s="66"/>
      <c r="D36" s="61"/>
      <c r="E36" s="61"/>
      <c r="F36" s="61"/>
    </row>
    <row r="37" spans="1:6" ht="15">
      <c r="A37" s="18">
        <v>25020200</v>
      </c>
      <c r="B37" s="96" t="s">
        <v>17</v>
      </c>
      <c r="C37" s="49"/>
      <c r="D37" s="50"/>
      <c r="E37" s="50"/>
      <c r="F37" s="50"/>
    </row>
    <row r="38" spans="1:6" ht="15.75" thickBot="1">
      <c r="A38" s="32"/>
      <c r="B38" s="98" t="s">
        <v>16</v>
      </c>
      <c r="C38" s="67"/>
      <c r="D38" s="68"/>
      <c r="E38" s="68"/>
      <c r="F38" s="68"/>
    </row>
    <row r="39" spans="1:6" ht="26.25" customHeight="1" thickBot="1">
      <c r="A39" s="108">
        <v>30000000</v>
      </c>
      <c r="B39" s="99" t="s">
        <v>53</v>
      </c>
      <c r="C39" s="52">
        <f>C40</f>
        <v>38480</v>
      </c>
      <c r="D39" s="52">
        <f>D40</f>
        <v>0</v>
      </c>
      <c r="E39" s="51">
        <f>E40</f>
        <v>0</v>
      </c>
      <c r="F39" s="52">
        <f>C39+D39</f>
        <v>38480</v>
      </c>
    </row>
    <row r="40" spans="1:6" s="6" customFormat="1" ht="15.75">
      <c r="A40" s="10">
        <v>31000000</v>
      </c>
      <c r="B40" s="93" t="s">
        <v>54</v>
      </c>
      <c r="C40" s="69">
        <f>C41</f>
        <v>38480</v>
      </c>
      <c r="D40" s="68"/>
      <c r="E40" s="67"/>
      <c r="F40" s="70">
        <f>C40+D40</f>
        <v>38480</v>
      </c>
    </row>
    <row r="41" spans="1:6" s="6" customFormat="1" ht="46.5" customHeight="1" thickBot="1">
      <c r="A41" s="34">
        <v>31010200</v>
      </c>
      <c r="B41" s="100" t="s">
        <v>55</v>
      </c>
      <c r="C41" s="71">
        <v>38480</v>
      </c>
      <c r="D41" s="72"/>
      <c r="E41" s="71"/>
      <c r="F41" s="72">
        <f>C41+D41</f>
        <v>38480</v>
      </c>
    </row>
    <row r="42" spans="1:6" s="2" customFormat="1" ht="24" customHeight="1" thickBot="1">
      <c r="A42" s="36"/>
      <c r="B42" s="101" t="s">
        <v>12</v>
      </c>
      <c r="C42" s="73">
        <f>C12+C27+C39</f>
        <v>963360</v>
      </c>
      <c r="D42" s="74">
        <f>D12+D27+D39</f>
        <v>902446</v>
      </c>
      <c r="E42" s="74">
        <f>E12+E27+E39</f>
        <v>0</v>
      </c>
      <c r="F42" s="74">
        <f>SUM(C42:D42)</f>
        <v>1865806</v>
      </c>
    </row>
    <row r="43" spans="1:6" ht="24.75" customHeight="1" thickBot="1">
      <c r="A43" s="108">
        <v>40000000</v>
      </c>
      <c r="B43" s="99" t="s">
        <v>13</v>
      </c>
      <c r="C43" s="52">
        <f>C44</f>
        <v>92652570</v>
      </c>
      <c r="D43" s="52">
        <f>D44</f>
        <v>10123</v>
      </c>
      <c r="E43" s="52">
        <f>E44</f>
        <v>0</v>
      </c>
      <c r="F43" s="52">
        <f>C43+D43</f>
        <v>92662693</v>
      </c>
    </row>
    <row r="44" spans="1:6" ht="15.75">
      <c r="A44" s="20">
        <v>41000000</v>
      </c>
      <c r="B44" s="102" t="s">
        <v>22</v>
      </c>
      <c r="C44" s="75">
        <f>C45+C47</f>
        <v>92652570</v>
      </c>
      <c r="D44" s="75">
        <f>D45+D47</f>
        <v>10123</v>
      </c>
      <c r="E44" s="75"/>
      <c r="F44" s="75">
        <f>C44+D44</f>
        <v>92662693</v>
      </c>
    </row>
    <row r="45" spans="1:6" ht="15.75">
      <c r="A45" s="21">
        <v>41020000</v>
      </c>
      <c r="B45" s="103" t="s">
        <v>23</v>
      </c>
      <c r="C45" s="76">
        <f>C46</f>
        <v>22537410</v>
      </c>
      <c r="D45" s="76">
        <f>D46</f>
        <v>0</v>
      </c>
      <c r="E45" s="76"/>
      <c r="F45" s="76">
        <f>C45+D45</f>
        <v>22537410</v>
      </c>
    </row>
    <row r="46" spans="1:6" ht="30" customHeight="1">
      <c r="A46" s="22">
        <v>41020300</v>
      </c>
      <c r="B46" s="104" t="s">
        <v>26</v>
      </c>
      <c r="C46" s="61">
        <v>22537410</v>
      </c>
      <c r="D46" s="77"/>
      <c r="E46" s="77"/>
      <c r="F46" s="61">
        <f>SUM(C46:D46)</f>
        <v>22537410</v>
      </c>
    </row>
    <row r="47" spans="1:6" ht="15.75">
      <c r="A47" s="23">
        <v>41030000</v>
      </c>
      <c r="B47" s="89" t="s">
        <v>24</v>
      </c>
      <c r="C47" s="44">
        <f>C48+C49+C50+C51+C52</f>
        <v>70115160</v>
      </c>
      <c r="D47" s="44">
        <f>D48+D49+D50+D51+D52</f>
        <v>10123</v>
      </c>
      <c r="E47" s="44">
        <f>E48+E49+E50+E51+E52</f>
        <v>0</v>
      </c>
      <c r="F47" s="44">
        <f>C47+D47</f>
        <v>70125283</v>
      </c>
    </row>
    <row r="48" spans="1:6" ht="44.25" customHeight="1">
      <c r="A48" s="24">
        <v>41030600</v>
      </c>
      <c r="B48" s="90" t="s">
        <v>25</v>
      </c>
      <c r="C48" s="48">
        <v>68333600</v>
      </c>
      <c r="D48" s="78"/>
      <c r="E48" s="78"/>
      <c r="F48" s="48">
        <f>SUM(C48:D48)</f>
        <v>68333600</v>
      </c>
    </row>
    <row r="49" spans="1:6" ht="113.25" customHeight="1">
      <c r="A49" s="15">
        <v>41030900</v>
      </c>
      <c r="B49" s="105" t="s">
        <v>32</v>
      </c>
      <c r="C49" s="79">
        <v>50000</v>
      </c>
      <c r="D49" s="80"/>
      <c r="E49" s="78"/>
      <c r="F49" s="48">
        <f>SUM(C49:D49)</f>
        <v>50000</v>
      </c>
    </row>
    <row r="50" spans="1:6" ht="85.5" customHeight="1">
      <c r="A50" s="24">
        <v>41034300</v>
      </c>
      <c r="B50" s="106" t="s">
        <v>33</v>
      </c>
      <c r="C50" s="81"/>
      <c r="D50" s="78">
        <v>10123</v>
      </c>
      <c r="E50" s="78"/>
      <c r="F50" s="48">
        <f>SUM(C50:D50)</f>
        <v>10123</v>
      </c>
    </row>
    <row r="51" spans="1:6" ht="27" customHeight="1">
      <c r="A51" s="25">
        <v>4103500</v>
      </c>
      <c r="B51" s="107" t="s">
        <v>50</v>
      </c>
      <c r="C51" s="61">
        <v>1542800</v>
      </c>
      <c r="D51" s="77"/>
      <c r="E51" s="77"/>
      <c r="F51" s="48">
        <f>SUM(C51:D51)</f>
        <v>1542800</v>
      </c>
    </row>
    <row r="52" spans="1:6" ht="74.25" customHeight="1" thickBot="1">
      <c r="A52" s="26">
        <v>41035800</v>
      </c>
      <c r="B52" s="104" t="s">
        <v>27</v>
      </c>
      <c r="C52" s="61">
        <v>188760</v>
      </c>
      <c r="D52" s="77"/>
      <c r="E52" s="77"/>
      <c r="F52" s="61">
        <f>SUM(C52:D52)</f>
        <v>188760</v>
      </c>
    </row>
    <row r="53" spans="1:6" ht="26.25" customHeight="1" thickBot="1">
      <c r="A53" s="35"/>
      <c r="B53" s="109" t="s">
        <v>14</v>
      </c>
      <c r="C53" s="52">
        <f>C42+C43</f>
        <v>93615930</v>
      </c>
      <c r="D53" s="52">
        <f>D42+D43</f>
        <v>912569</v>
      </c>
      <c r="E53" s="82"/>
      <c r="F53" s="82">
        <f>F42+F43</f>
        <v>94528499</v>
      </c>
    </row>
    <row r="54" ht="29.25" customHeight="1"/>
    <row r="55" spans="1:6" ht="15" customHeight="1" hidden="1">
      <c r="A55" s="129" t="s">
        <v>57</v>
      </c>
      <c r="B55" s="129"/>
      <c r="C55" s="37"/>
      <c r="D55" s="37"/>
      <c r="E55" s="37"/>
      <c r="F55" s="37"/>
    </row>
    <row r="56" spans="1:6" ht="26.25" customHeight="1">
      <c r="A56" s="129"/>
      <c r="B56" s="129"/>
      <c r="C56" s="38"/>
      <c r="D56" s="38"/>
      <c r="E56" s="130" t="s">
        <v>58</v>
      </c>
      <c r="F56" s="130"/>
    </row>
    <row r="57" spans="1:6" s="5" customFormat="1" ht="18">
      <c r="A57" s="39"/>
      <c r="B57" s="8"/>
      <c r="C57" s="40"/>
      <c r="D57" s="40"/>
      <c r="E57" s="40"/>
      <c r="F57" s="40"/>
    </row>
    <row r="58" spans="1:6" s="5" customFormat="1" ht="5.25" customHeight="1">
      <c r="A58" s="133"/>
      <c r="B58" s="133"/>
      <c r="C58" s="39"/>
      <c r="D58" s="39"/>
      <c r="E58" s="39"/>
      <c r="F58" s="39"/>
    </row>
    <row r="59" spans="1:6" s="111" customFormat="1" ht="18">
      <c r="A59" s="134" t="s">
        <v>36</v>
      </c>
      <c r="B59" s="134"/>
      <c r="C59" s="135" t="s">
        <v>56</v>
      </c>
      <c r="D59" s="135"/>
      <c r="E59" s="135"/>
      <c r="F59" s="135"/>
    </row>
    <row r="60" spans="1:6" s="5" customFormat="1" ht="18">
      <c r="A60" s="39"/>
      <c r="B60" s="8"/>
      <c r="C60" s="39"/>
      <c r="D60" s="39"/>
      <c r="E60" s="39"/>
      <c r="F60" s="39"/>
    </row>
    <row r="61" spans="1:6" s="5" customFormat="1" ht="14.25">
      <c r="A61" s="8"/>
      <c r="B61" s="8"/>
      <c r="C61" s="8"/>
      <c r="D61" s="8"/>
      <c r="E61" s="8"/>
      <c r="F61" s="8"/>
    </row>
    <row r="62" spans="1:6" s="5" customFormat="1" ht="12.75">
      <c r="A62" s="136"/>
      <c r="B62" s="136"/>
      <c r="C62" s="132"/>
      <c r="D62" s="132"/>
      <c r="E62" s="132"/>
      <c r="F62" s="132"/>
    </row>
    <row r="63" spans="1:6" ht="12.75">
      <c r="A63" s="136"/>
      <c r="B63" s="136"/>
      <c r="C63" s="132"/>
      <c r="D63" s="132"/>
      <c r="E63" s="132"/>
      <c r="F63" s="132"/>
    </row>
    <row r="64" spans="1:6" ht="12.75">
      <c r="A64" s="136"/>
      <c r="B64" s="136"/>
      <c r="C64" s="132"/>
      <c r="D64" s="132"/>
      <c r="E64" s="132"/>
      <c r="F64" s="132"/>
    </row>
    <row r="66" spans="1:6" s="3" customFormat="1" ht="14.25">
      <c r="A66" s="131"/>
      <c r="B66" s="131"/>
      <c r="C66" s="132"/>
      <c r="D66" s="132"/>
      <c r="E66" s="132"/>
      <c r="F66" s="132"/>
    </row>
  </sheetData>
  <mergeCells count="20">
    <mergeCell ref="A66:B66"/>
    <mergeCell ref="C66:F66"/>
    <mergeCell ref="A58:B58"/>
    <mergeCell ref="A59:B59"/>
    <mergeCell ref="C59:F59"/>
    <mergeCell ref="A62:B64"/>
    <mergeCell ref="C62:F64"/>
    <mergeCell ref="C31:C32"/>
    <mergeCell ref="D31:D32"/>
    <mergeCell ref="A55:B56"/>
    <mergeCell ref="E56:F56"/>
    <mergeCell ref="A5:F5"/>
    <mergeCell ref="A6:F6"/>
    <mergeCell ref="C8:C10"/>
    <mergeCell ref="D8:E9"/>
    <mergeCell ref="F8:F10"/>
    <mergeCell ref="C2:D2"/>
    <mergeCell ref="E2:F2"/>
    <mergeCell ref="E3:F3"/>
    <mergeCell ref="E4:F4"/>
  </mergeCells>
  <printOptions horizontalCentered="1"/>
  <pageMargins left="1.1811023622047245" right="0" top="0.7874015748031497" bottom="0.7874015748031497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2010-12-31T08:36:46Z</cp:lastPrinted>
  <dcterms:created xsi:type="dcterms:W3CDTF">1996-10-08T23:32:33Z</dcterms:created>
  <dcterms:modified xsi:type="dcterms:W3CDTF">2011-02-07T08:57:24Z</dcterms:modified>
  <cp:category/>
  <cp:version/>
  <cp:contentType/>
  <cp:contentStatus/>
</cp:coreProperties>
</file>