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2" sheetId="1" r:id="rId1"/>
  </sheets>
  <definedNames>
    <definedName name="Excel_BuiltIn_Print_Area_1">'Дод2'!$A$1:$F$21</definedName>
    <definedName name="_xlnm.Print_Area" localSheetId="0">'Дод2'!$A$1:$F$26</definedName>
  </definedNames>
  <calcPr fullCalcOnLoad="1"/>
</workbook>
</file>

<file path=xl/sharedStrings.xml><?xml version="1.0" encoding="utf-8"?>
<sst xmlns="http://schemas.openxmlformats.org/spreadsheetml/2006/main" count="24" uniqueCount="21">
  <si>
    <t>грн.</t>
  </si>
  <si>
    <t>Код</t>
  </si>
  <si>
    <t>Загальний фонд</t>
  </si>
  <si>
    <t>Спеціальний фонд:</t>
  </si>
  <si>
    <t>Всього</t>
  </si>
  <si>
    <t>разом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</si>
  <si>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</si>
  <si>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</si>
  <si>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</si>
  <si>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</si>
  <si>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</si>
  <si>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</si>
  <si>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</si>
  <si>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Найменування згідно з класифікацією фінансування бюджету</t>
  </si>
  <si>
    <t xml:space="preserve"> до рішення  районної  у  місті  ради</t>
  </si>
  <si>
    <t>Фінансування районного у місті бюджету на 2017 рік</t>
  </si>
  <si>
    <t>Загальне фінансування</t>
  </si>
  <si>
    <t>у тому числі бюджет розвитку</t>
  </si>
  <si>
    <t xml:space="preserve"> Додаток  2</t>
  </si>
  <si>
    <t>Заступник голови районної у місті ради                                                                                                              І. Криворотній</t>
  </si>
  <si>
    <t xml:space="preserve"> від 19 жовтня 2017 року № 164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</si>
</sst>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Arial Cyr"/>
      <family val="2"/>
    </font>
    <font>
      <sz val="14"/>
      <color indexed="8"/>
      <name val="Arial Cyr"/>
      <family val="2"/>
    </font>
    <font>
      <sz val="14"/>
      <name val="Arial Cyr"/>
      <family val="2"/>
    </font>
    <font>
      <sz val="10"/>
      <color indexed="9"/>
      <name val="Arial"/>
      <family val="2"/>
    </font>
    <font>
      <sz val="14"/>
      <color indexed="9"/>
      <name val="Times New Roman"/>
      <family val="1"/>
    </font>
    <font>
      <sz val="10"/>
      <color theme="0"/>
      <name val="Arial"/>
      <family val="2"/>
    </font>
    <font>
      <sz val="14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4" fillId="0" borderId="0" xfId="0" applyFont="1" applyFill="1" applyBorder="1" applyAlignment="1">
      <alignment horizontal="left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8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25" borderId="0" xfId="0" applyNumberFormat="1" applyFont="1" applyFill="1" applyAlignment="1" applyProtection="1">
      <alignment/>
      <protection/>
    </xf>
    <xf numFmtId="0" fontId="24" fillId="25" borderId="0" xfId="0" applyFont="1" applyFill="1" applyAlignment="1">
      <alignment/>
    </xf>
    <xf numFmtId="0" fontId="24" fillId="0" borderId="0" xfId="0" applyFont="1" applyAlignment="1">
      <alignment/>
    </xf>
    <xf numFmtId="0" fontId="19" fillId="0" borderId="0" xfId="52" applyFont="1" applyAlignment="1">
      <alignment horizontal="left" indent="6"/>
      <protection/>
    </xf>
    <xf numFmtId="4" fontId="24" fillId="0" borderId="0" xfId="0" applyNumberFormat="1" applyFont="1" applyFill="1" applyBorder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24" fillId="25" borderId="0" xfId="0" applyFont="1" applyFill="1" applyBorder="1" applyAlignment="1">
      <alignment horizontal="left"/>
    </xf>
    <xf numFmtId="0" fontId="24" fillId="0" borderId="0" xfId="0" applyFont="1" applyFill="1" applyAlignment="1">
      <alignment horizontal="justify" vertical="center"/>
    </xf>
    <xf numFmtId="0" fontId="19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25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0"/>
  <sheetViews>
    <sheetView tabSelected="1" view="pageBreakPreview" zoomScaleSheetLayoutView="100" zoomScalePageLayoutView="0" workbookViewId="0" topLeftCell="A1">
      <selection activeCell="B30" sqref="B30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2.57421875" style="0" customWidth="1"/>
    <col min="4" max="4" width="20.421875" style="0" customWidth="1"/>
    <col min="5" max="5" width="22.140625" style="0" customWidth="1"/>
    <col min="6" max="6" width="20.8515625" style="0" customWidth="1"/>
    <col min="7" max="8" width="0" style="0" hidden="1" customWidth="1"/>
    <col min="9" max="9" width="12.28125" style="0" bestFit="1" customWidth="1"/>
    <col min="10" max="10" width="14.7109375" style="0" customWidth="1"/>
    <col min="11" max="11" width="11.7109375" style="0" bestFit="1" customWidth="1"/>
  </cols>
  <sheetData>
    <row r="1" spans="1:7" ht="18.75">
      <c r="A1" s="1"/>
      <c r="B1" s="1"/>
      <c r="C1" s="1"/>
      <c r="E1" s="2" t="s">
        <v>18</v>
      </c>
      <c r="F1" s="16"/>
      <c r="G1" s="3"/>
    </row>
    <row r="2" spans="1:7" ht="15.75">
      <c r="A2" s="1"/>
      <c r="B2" s="1"/>
      <c r="C2" s="1"/>
      <c r="E2" s="2" t="s">
        <v>14</v>
      </c>
      <c r="F2" s="1"/>
      <c r="G2" s="3"/>
    </row>
    <row r="3" spans="1:7" ht="15.75" customHeight="1">
      <c r="A3" s="1"/>
      <c r="B3" s="1"/>
      <c r="C3" s="1"/>
      <c r="E3" s="4" t="s">
        <v>20</v>
      </c>
      <c r="F3" s="4"/>
      <c r="G3" s="3"/>
    </row>
    <row r="4" spans="1:7" ht="15.75">
      <c r="A4" s="1"/>
      <c r="B4" s="1"/>
      <c r="C4" s="1"/>
      <c r="D4" s="1"/>
      <c r="E4" s="1"/>
      <c r="F4" s="5"/>
      <c r="G4" s="3"/>
    </row>
    <row r="5" spans="1:6" ht="27.75" customHeight="1">
      <c r="A5" s="59" t="s">
        <v>15</v>
      </c>
      <c r="B5" s="59"/>
      <c r="C5" s="59"/>
      <c r="D5" s="59"/>
      <c r="E5" s="59"/>
      <c r="F5" s="59"/>
    </row>
    <row r="6" spans="1:10" ht="15.75">
      <c r="A6" s="1"/>
      <c r="B6" s="1"/>
      <c r="C6" s="1"/>
      <c r="D6" s="1"/>
      <c r="E6" s="1"/>
      <c r="F6" s="11" t="s">
        <v>0</v>
      </c>
      <c r="J6" s="12"/>
    </row>
    <row r="7" spans="1:6" ht="15.75" customHeight="1">
      <c r="A7" s="56" t="s">
        <v>1</v>
      </c>
      <c r="B7" s="56" t="s">
        <v>13</v>
      </c>
      <c r="C7" s="56" t="s">
        <v>4</v>
      </c>
      <c r="D7" s="56" t="s">
        <v>2</v>
      </c>
      <c r="E7" s="56" t="s">
        <v>3</v>
      </c>
      <c r="F7" s="56"/>
    </row>
    <row r="8" spans="1:6" ht="31.5">
      <c r="A8" s="56"/>
      <c r="B8" s="56"/>
      <c r="C8" s="56"/>
      <c r="D8" s="56"/>
      <c r="E8" s="20" t="s">
        <v>5</v>
      </c>
      <c r="F8" s="20" t="s">
        <v>17</v>
      </c>
    </row>
    <row r="9" spans="1:6" ht="24" customHeight="1">
      <c r="A9" s="20"/>
      <c r="B9" s="21" t="s">
        <v>16</v>
      </c>
      <c r="C9" s="20"/>
      <c r="D9" s="20"/>
      <c r="E9" s="20"/>
      <c r="F9" s="20"/>
    </row>
    <row r="10" spans="1:6" ht="23.25" customHeight="1">
      <c r="A10" s="22">
        <v>200000</v>
      </c>
      <c r="B10" s="23" t="s">
        <v>6</v>
      </c>
      <c r="C10" s="24">
        <f>D10+E10</f>
        <v>4007875.8</v>
      </c>
      <c r="D10" s="25">
        <f>D11</f>
        <v>-575275.9400000004</v>
      </c>
      <c r="E10" s="25">
        <f>E11</f>
        <v>4583151.74</v>
      </c>
      <c r="F10" s="26">
        <f>F11</f>
        <v>4583151.74</v>
      </c>
    </row>
    <row r="11" spans="1:10" ht="22.5" customHeight="1">
      <c r="A11" s="27">
        <v>208000</v>
      </c>
      <c r="B11" s="28" t="s">
        <v>7</v>
      </c>
      <c r="C11" s="29">
        <f>D11+E11</f>
        <v>4007875.8</v>
      </c>
      <c r="D11" s="30">
        <f>D12-D13+D14</f>
        <v>-575275.9400000004</v>
      </c>
      <c r="E11" s="30">
        <f>E12-E13+E14</f>
        <v>4583151.74</v>
      </c>
      <c r="F11" s="31">
        <f>F12-F13+F14</f>
        <v>4583151.74</v>
      </c>
      <c r="J11" s="12"/>
    </row>
    <row r="12" spans="1:10" ht="18.75" customHeight="1">
      <c r="A12" s="32">
        <v>208100</v>
      </c>
      <c r="B12" s="33" t="s">
        <v>8</v>
      </c>
      <c r="C12" s="29">
        <f aca="true" t="shared" si="0" ref="C12:C19">D12+E12</f>
        <v>4109480.81</v>
      </c>
      <c r="D12" s="34">
        <v>4109480.81</v>
      </c>
      <c r="E12" s="34">
        <v>0</v>
      </c>
      <c r="F12" s="35">
        <v>0</v>
      </c>
      <c r="J12" s="12"/>
    </row>
    <row r="13" spans="1:11" ht="19.5" customHeight="1">
      <c r="A13" s="32">
        <v>208200</v>
      </c>
      <c r="B13" s="33" t="s">
        <v>9</v>
      </c>
      <c r="C13" s="29">
        <f>D13+E13</f>
        <v>101605.01000000024</v>
      </c>
      <c r="D13" s="34">
        <f>4109480.81-3145401.8-25200-74070-379400-48772-22465-191442+1288463.73-1288463.73-21125-100000</f>
        <v>101605.01000000024</v>
      </c>
      <c r="E13" s="36">
        <f>21000-21000</f>
        <v>0</v>
      </c>
      <c r="F13" s="35">
        <f>22855.2-22855.2</f>
        <v>0</v>
      </c>
      <c r="J13" s="12"/>
      <c r="K13" s="12"/>
    </row>
    <row r="14" spans="1:10" ht="32.25" customHeight="1">
      <c r="A14" s="32">
        <v>208400</v>
      </c>
      <c r="B14" s="33" t="s">
        <v>10</v>
      </c>
      <c r="C14" s="37">
        <f>D14+E14</f>
        <v>0</v>
      </c>
      <c r="D14" s="36">
        <f>-130000-3145401.8-379400-48772-1250000-63000-1167364-199000-1082636-217100+3723585-199000+20000+50000+3072.06-10000-150000-140000-198135</f>
        <v>-4583151.74</v>
      </c>
      <c r="E14" s="36">
        <f>130000+3145401.8+379400+48772+1250000+63000+1167364+199000+1082636+217100-3723585+199000-20000-50000-3072.06+10000+150000+140000+198135</f>
        <v>4583151.74</v>
      </c>
      <c r="F14" s="35">
        <f>E14</f>
        <v>4583151.74</v>
      </c>
      <c r="J14" s="12"/>
    </row>
    <row r="15" spans="1:10" ht="21" customHeight="1">
      <c r="A15" s="38">
        <v>600000</v>
      </c>
      <c r="B15" s="39" t="s">
        <v>11</v>
      </c>
      <c r="C15" s="24">
        <f t="shared" si="0"/>
        <v>4007875.8</v>
      </c>
      <c r="D15" s="26">
        <f>D16</f>
        <v>-575275.9400000004</v>
      </c>
      <c r="E15" s="26">
        <f>E10</f>
        <v>4583151.74</v>
      </c>
      <c r="F15" s="26">
        <f>F16</f>
        <v>4583151.74</v>
      </c>
      <c r="I15" s="12"/>
      <c r="J15" s="12"/>
    </row>
    <row r="16" spans="1:9" ht="21.75" customHeight="1">
      <c r="A16" s="40">
        <v>602000</v>
      </c>
      <c r="B16" s="41" t="s">
        <v>12</v>
      </c>
      <c r="C16" s="29">
        <f t="shared" si="0"/>
        <v>4007875.8</v>
      </c>
      <c r="D16" s="31">
        <f>D17-D18+D19</f>
        <v>-575275.9400000004</v>
      </c>
      <c r="E16" s="31">
        <f>E11</f>
        <v>4583151.74</v>
      </c>
      <c r="F16" s="31">
        <f>E16</f>
        <v>4583151.74</v>
      </c>
      <c r="I16" s="12"/>
    </row>
    <row r="17" spans="1:10" ht="18.75" customHeight="1">
      <c r="A17" s="42">
        <v>602100</v>
      </c>
      <c r="B17" s="43" t="s">
        <v>8</v>
      </c>
      <c r="C17" s="29">
        <f t="shared" si="0"/>
        <v>4109480.81</v>
      </c>
      <c r="D17" s="34">
        <f>D12</f>
        <v>4109480.81</v>
      </c>
      <c r="E17" s="35">
        <f>E12</f>
        <v>0</v>
      </c>
      <c r="F17" s="35">
        <f>F12</f>
        <v>0</v>
      </c>
      <c r="J17" s="12"/>
    </row>
    <row r="18" spans="1:10" ht="18.75" customHeight="1">
      <c r="A18" s="42">
        <v>602200</v>
      </c>
      <c r="B18" s="43" t="s">
        <v>9</v>
      </c>
      <c r="C18" s="29">
        <f t="shared" si="0"/>
        <v>101605.01000000024</v>
      </c>
      <c r="D18" s="34">
        <f>D13</f>
        <v>101605.01000000024</v>
      </c>
      <c r="E18" s="35">
        <f>E13</f>
        <v>0</v>
      </c>
      <c r="F18" s="35">
        <f>F13</f>
        <v>0</v>
      </c>
      <c r="I18" s="12"/>
      <c r="J18" s="12"/>
    </row>
    <row r="19" spans="1:6" ht="32.25" customHeight="1">
      <c r="A19" s="42">
        <v>602400</v>
      </c>
      <c r="B19" s="43" t="s">
        <v>10</v>
      </c>
      <c r="C19" s="37">
        <f t="shared" si="0"/>
        <v>0</v>
      </c>
      <c r="D19" s="34">
        <f>D14</f>
        <v>-4583151.74</v>
      </c>
      <c r="E19" s="34">
        <f>+E14</f>
        <v>4583151.74</v>
      </c>
      <c r="F19" s="35">
        <f>E19</f>
        <v>4583151.74</v>
      </c>
    </row>
    <row r="20" spans="1:6" ht="9" customHeight="1">
      <c r="A20" s="6"/>
      <c r="B20" s="7"/>
      <c r="C20" s="7"/>
      <c r="D20" s="8"/>
      <c r="E20" s="8"/>
      <c r="F20" s="8"/>
    </row>
    <row r="21" spans="1:17" s="15" customFormat="1" ht="20.2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13"/>
      <c r="Q21" s="14"/>
    </row>
    <row r="22" spans="1:16" s="17" customFormat="1" ht="20.25" customHeight="1">
      <c r="A22" s="13" t="s">
        <v>19</v>
      </c>
      <c r="B22" s="13"/>
      <c r="C22" s="13"/>
      <c r="D22" s="49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17" customFormat="1" ht="10.5" customHeight="1">
      <c r="A23" s="58"/>
      <c r="B23" s="5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0" s="50" customFormat="1" ht="18" customHeight="1">
      <c r="A24" s="58"/>
      <c r="B24" s="58"/>
      <c r="C24" s="53"/>
      <c r="D24" s="9"/>
      <c r="E24" s="53"/>
      <c r="F24" s="9"/>
      <c r="G24" s="9"/>
      <c r="H24" s="9"/>
      <c r="I24" s="9"/>
      <c r="J24" s="9"/>
    </row>
    <row r="25" spans="1:253" s="51" customFormat="1" ht="16.5" customHeight="1">
      <c r="A25" s="44"/>
      <c r="B25" s="44"/>
      <c r="C25" s="18"/>
      <c r="D25" s="18"/>
      <c r="E25" s="18"/>
      <c r="F25" s="54"/>
      <c r="G25" s="19"/>
      <c r="H25" s="19"/>
      <c r="I25" s="19"/>
      <c r="J25" s="19"/>
      <c r="K25" s="52"/>
      <c r="L25" s="52"/>
      <c r="IK25" s="52"/>
      <c r="IL25" s="52"/>
      <c r="IM25" s="52"/>
      <c r="IN25" s="52"/>
      <c r="IO25" s="52"/>
      <c r="IP25" s="52"/>
      <c r="IQ25" s="52"/>
      <c r="IR25" s="52"/>
      <c r="IS25" s="52"/>
    </row>
    <row r="26" spans="1:253" s="18" customFormat="1" ht="16.5" customHeight="1">
      <c r="A26" s="44"/>
      <c r="B26" s="45"/>
      <c r="C26" s="45"/>
      <c r="D26" s="45"/>
      <c r="E26" s="46"/>
      <c r="F26" s="19"/>
      <c r="G26" s="19"/>
      <c r="H26" s="19"/>
      <c r="I26" s="19"/>
      <c r="J26" s="19"/>
      <c r="K26" s="19"/>
      <c r="L26" s="19"/>
      <c r="IK26" s="19"/>
      <c r="IL26" s="19"/>
      <c r="IM26" s="19"/>
      <c r="IN26" s="19"/>
      <c r="IO26" s="19"/>
      <c r="IP26" s="19"/>
      <c r="IQ26" s="19"/>
      <c r="IR26" s="19"/>
      <c r="IS26" s="19"/>
    </row>
    <row r="27" spans="1:8" s="9" customFormat="1" ht="30.75" customHeight="1">
      <c r="A27" s="47"/>
      <c r="B27" s="47"/>
      <c r="C27" s="10"/>
      <c r="D27" s="10"/>
      <c r="E27" s="48"/>
      <c r="F27" s="10"/>
      <c r="G27" s="2"/>
      <c r="H27" s="2"/>
    </row>
    <row r="28" spans="1:8" ht="15.75">
      <c r="A28" s="9"/>
      <c r="B28" s="2"/>
      <c r="C28" s="2"/>
      <c r="D28" s="2"/>
      <c r="E28" s="10"/>
      <c r="F28" s="2"/>
      <c r="G28" s="2"/>
      <c r="H28" s="2"/>
    </row>
    <row r="29" spans="1:8" ht="15.75">
      <c r="A29" s="9"/>
      <c r="B29" s="2"/>
      <c r="C29" s="2"/>
      <c r="D29" s="2"/>
      <c r="E29" s="55"/>
      <c r="F29" s="55"/>
      <c r="G29" s="55"/>
      <c r="H29" s="55"/>
    </row>
    <row r="30" spans="1:8" ht="15.75">
      <c r="A30" s="9"/>
      <c r="B30" s="2"/>
      <c r="C30" s="2"/>
      <c r="D30" s="2"/>
      <c r="E30" s="2"/>
      <c r="F30" s="2"/>
      <c r="G30" s="2"/>
      <c r="H30" s="2"/>
    </row>
  </sheetData>
  <sheetProtection selectLockedCells="1" selectUnlockedCells="1"/>
  <mergeCells count="10">
    <mergeCell ref="E29:H29"/>
    <mergeCell ref="C7:C8"/>
    <mergeCell ref="A21:O21"/>
    <mergeCell ref="A24:B24"/>
    <mergeCell ref="A23:B23"/>
    <mergeCell ref="A5:F5"/>
    <mergeCell ref="A7:A8"/>
    <mergeCell ref="B7:B8"/>
    <mergeCell ref="D7:D8"/>
    <mergeCell ref="E7:F7"/>
  </mergeCells>
  <printOptions/>
  <pageMargins left="0.7875" right="0.7875" top="1.18125" bottom="0.39375" header="0.5118055555555555" footer="0.511805555555555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2017-10-20T07:58:35Z</cp:lastPrinted>
  <dcterms:modified xsi:type="dcterms:W3CDTF">2017-10-20T08:20:46Z</dcterms:modified>
  <cp:category/>
  <cp:version/>
  <cp:contentType/>
  <cp:contentStatus/>
</cp:coreProperties>
</file>